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135" windowWidth="12120" windowHeight="7065" activeTab="0"/>
  </bookViews>
  <sheets>
    <sheet name="Összesítés" sheetId="1" r:id="rId1"/>
  </sheets>
  <definedNames>
    <definedName name="_xlnm.Print_Titles" localSheetId="0">'Összesítés'!$2:$2</definedName>
  </definedNames>
  <calcPr fullCalcOnLoad="1"/>
</workbook>
</file>

<file path=xl/sharedStrings.xml><?xml version="1.0" encoding="utf-8"?>
<sst xmlns="http://schemas.openxmlformats.org/spreadsheetml/2006/main" count="60" uniqueCount="44">
  <si>
    <t>Versenyző neve</t>
  </si>
  <si>
    <t>Startszám</t>
  </si>
  <si>
    <t>Egyesület</t>
  </si>
  <si>
    <t>Futószárazó</t>
  </si>
  <si>
    <t>Ló neve</t>
  </si>
  <si>
    <t>Felugrás</t>
  </si>
  <si>
    <t>Alapülés</t>
  </si>
  <si>
    <t>Zászló</t>
  </si>
  <si>
    <t>Malom</t>
  </si>
  <si>
    <t>Olló</t>
  </si>
  <si>
    <t>Állás</t>
  </si>
  <si>
    <t>Lengés</t>
  </si>
  <si>
    <t>Ló pontszáma</t>
  </si>
  <si>
    <t xml:space="preserve">Kötelező </t>
  </si>
  <si>
    <t>Nehézségi fok</t>
  </si>
  <si>
    <t>Össze-állítás</t>
  </si>
  <si>
    <t xml:space="preserve">Kivitel </t>
  </si>
  <si>
    <t xml:space="preserve">Kűr </t>
  </si>
  <si>
    <t>Vég-eredmény</t>
  </si>
  <si>
    <t>Kötelező</t>
  </si>
  <si>
    <t>Kűr</t>
  </si>
  <si>
    <t>Végeredmény</t>
  </si>
  <si>
    <t>Helyezés</t>
  </si>
  <si>
    <t>Ló</t>
  </si>
  <si>
    <t>Németh Ida</t>
  </si>
  <si>
    <t>Páska Ildikó</t>
  </si>
  <si>
    <t>Habsburg Eilika</t>
  </si>
  <si>
    <t>SZLSE</t>
  </si>
  <si>
    <t>Simon Dorottya</t>
  </si>
  <si>
    <t>SManó</t>
  </si>
  <si>
    <t>KARLOTTA</t>
  </si>
  <si>
    <t>Lassu Adél</t>
  </si>
  <si>
    <t>DÁRIUS</t>
  </si>
  <si>
    <t>Somogyi Miklós</t>
  </si>
  <si>
    <t>LSC</t>
  </si>
  <si>
    <t>Villányi Krisztina</t>
  </si>
  <si>
    <t>TORPEDÓ</t>
  </si>
  <si>
    <t>Szabó Rebeka</t>
  </si>
  <si>
    <t>Pongrácz Liliann</t>
  </si>
  <si>
    <t>BACARDI</t>
  </si>
  <si>
    <t>Bohácsi Adrienn</t>
  </si>
  <si>
    <t>Horváth Petra</t>
  </si>
  <si>
    <t>WOODY</t>
  </si>
  <si>
    <t>Habsburg Sophia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</si>
</sst>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0"/>
    <numFmt numFmtId="175" formatCode="0.0000"/>
    <numFmt numFmtId="176" formatCode="0.00000000"/>
    <numFmt numFmtId="177" formatCode="0.0000000"/>
    <numFmt numFmtId="178" formatCode="0.000000"/>
  </numFmts>
  <fonts count="20">
    <font>
      <sz val="12"/>
      <name val="Arial CE"/>
      <family val="0"/>
    </font>
    <font>
      <sz val="12"/>
      <color indexed="9"/>
      <name val="Arial CE"/>
      <family val="0"/>
    </font>
    <font>
      <b/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ck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7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0" fillId="17" borderId="7" applyNumberFormat="0" applyFont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3" fillId="4" borderId="0" applyNumberFormat="0" applyBorder="0" applyAlignment="0" applyProtection="0"/>
    <xf numFmtId="0" fontId="14" fillId="22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2" fillId="24" borderId="0" xfId="0" applyFont="1" applyFill="1" applyAlignment="1" applyProtection="1">
      <alignment horizontal="left"/>
      <protection locked="0"/>
    </xf>
    <xf numFmtId="0" fontId="2" fillId="24" borderId="10" xfId="0" applyFont="1" applyFill="1" applyBorder="1" applyAlignment="1" applyProtection="1">
      <alignment horizontal="left"/>
      <protection locked="0"/>
    </xf>
    <xf numFmtId="0" fontId="2" fillId="24" borderId="11" xfId="0" applyFont="1" applyFill="1" applyBorder="1" applyAlignment="1" applyProtection="1">
      <alignment horizontal="left"/>
      <protection locked="0"/>
    </xf>
    <xf numFmtId="0" fontId="2" fillId="24" borderId="12" xfId="0" applyFont="1" applyFill="1" applyBorder="1" applyAlignment="1">
      <alignment horizontal="right"/>
    </xf>
    <xf numFmtId="0" fontId="2" fillId="24" borderId="10" xfId="0" applyFont="1" applyFill="1" applyBorder="1" applyAlignment="1" applyProtection="1">
      <alignment horizontal="right"/>
      <protection locked="0"/>
    </xf>
    <xf numFmtId="0" fontId="2" fillId="24" borderId="11" xfId="0" applyFont="1" applyFill="1" applyBorder="1" applyAlignment="1" applyProtection="1">
      <alignment horizontal="right"/>
      <protection locked="0"/>
    </xf>
    <xf numFmtId="0" fontId="2" fillId="24" borderId="0" xfId="0" applyFont="1" applyFill="1" applyAlignment="1">
      <alignment horizontal="right"/>
    </xf>
    <xf numFmtId="0" fontId="0" fillId="24" borderId="0" xfId="0" applyFont="1" applyFill="1" applyAlignment="1">
      <alignment horizontal="right"/>
    </xf>
    <xf numFmtId="0" fontId="0" fillId="24" borderId="0" xfId="0" applyFont="1" applyFill="1" applyAlignment="1">
      <alignment horizontal="left"/>
    </xf>
    <xf numFmtId="0" fontId="0" fillId="24" borderId="13" xfId="0" applyFont="1" applyFill="1" applyBorder="1" applyAlignment="1">
      <alignment horizontal="center" vertical="center"/>
    </xf>
    <xf numFmtId="0" fontId="0" fillId="24" borderId="13" xfId="0" applyFont="1" applyFill="1" applyBorder="1" applyAlignment="1">
      <alignment horizontal="center" vertical="center" textRotation="255"/>
    </xf>
    <xf numFmtId="0" fontId="0" fillId="24" borderId="13" xfId="0" applyFont="1" applyFill="1" applyBorder="1" applyAlignment="1" applyProtection="1">
      <alignment horizontal="center" vertical="center" textRotation="255"/>
      <protection locked="0"/>
    </xf>
    <xf numFmtId="0" fontId="0" fillId="24" borderId="13" xfId="0" applyFont="1" applyFill="1" applyBorder="1" applyAlignment="1" applyProtection="1">
      <alignment horizontal="center" vertical="center" textRotation="255" wrapText="1"/>
      <protection locked="0"/>
    </xf>
    <xf numFmtId="0" fontId="0" fillId="24" borderId="13" xfId="0" applyFont="1" applyFill="1" applyBorder="1" applyAlignment="1">
      <alignment horizontal="center" vertical="center" textRotation="255" wrapText="1"/>
    </xf>
    <xf numFmtId="0" fontId="0" fillId="24" borderId="0" xfId="0" applyFont="1" applyFill="1" applyAlignment="1">
      <alignment horizontal="center"/>
    </xf>
    <xf numFmtId="0" fontId="0" fillId="24" borderId="14" xfId="0" applyFont="1" applyFill="1" applyBorder="1" applyAlignment="1">
      <alignment/>
    </xf>
    <xf numFmtId="0" fontId="0" fillId="24" borderId="14" xfId="0" applyFont="1" applyFill="1" applyBorder="1" applyAlignment="1">
      <alignment/>
    </xf>
    <xf numFmtId="172" fontId="0" fillId="24" borderId="13" xfId="0" applyNumberFormat="1" applyFont="1" applyFill="1" applyBorder="1" applyAlignment="1" applyProtection="1">
      <alignment horizontal="left"/>
      <protection locked="0"/>
    </xf>
    <xf numFmtId="172" fontId="0" fillId="24" borderId="13" xfId="0" applyNumberFormat="1" applyFont="1" applyFill="1" applyBorder="1" applyAlignment="1" applyProtection="1">
      <alignment horizontal="right"/>
      <protection locked="0"/>
    </xf>
    <xf numFmtId="173" fontId="0" fillId="24" borderId="0" xfId="0" applyNumberFormat="1" applyFont="1" applyFill="1" applyAlignment="1">
      <alignment horizontal="right"/>
    </xf>
    <xf numFmtId="0" fontId="0" fillId="24" borderId="15" xfId="0" applyFont="1" applyFill="1" applyBorder="1" applyAlignment="1">
      <alignment/>
    </xf>
    <xf numFmtId="172" fontId="0" fillId="24" borderId="13" xfId="0" applyNumberFormat="1" applyFont="1" applyFill="1" applyBorder="1" applyAlignment="1" applyProtection="1">
      <alignment horizontal="left"/>
      <protection locked="0"/>
    </xf>
    <xf numFmtId="173" fontId="1" fillId="24" borderId="0" xfId="0" applyNumberFormat="1" applyFont="1" applyFill="1" applyAlignment="1">
      <alignment horizontal="right"/>
    </xf>
    <xf numFmtId="0" fontId="0" fillId="24" borderId="0" xfId="0" applyFont="1" applyFill="1" applyAlignment="1">
      <alignment horizontal="right"/>
    </xf>
    <xf numFmtId="0" fontId="0" fillId="24" borderId="0" xfId="0" applyFont="1" applyFill="1" applyAlignment="1">
      <alignment horizontal="left"/>
    </xf>
    <xf numFmtId="0" fontId="0" fillId="24" borderId="16" xfId="0" applyFont="1" applyFill="1" applyBorder="1" applyAlignment="1">
      <alignment/>
    </xf>
    <xf numFmtId="172" fontId="0" fillId="24" borderId="17" xfId="0" applyNumberFormat="1" applyFont="1" applyFill="1" applyBorder="1" applyAlignment="1" applyProtection="1">
      <alignment horizontal="left"/>
      <protection locked="0"/>
    </xf>
    <xf numFmtId="172" fontId="0" fillId="24" borderId="17" xfId="0" applyNumberFormat="1" applyFont="1" applyFill="1" applyBorder="1" applyAlignment="1" applyProtection="1">
      <alignment horizontal="right"/>
      <protection locked="0"/>
    </xf>
    <xf numFmtId="0" fontId="0" fillId="24" borderId="15" xfId="0" applyFont="1" applyFill="1" applyBorder="1" applyAlignment="1">
      <alignment vertical="center"/>
    </xf>
    <xf numFmtId="0" fontId="0" fillId="24" borderId="14" xfId="0" applyFont="1" applyFill="1" applyBorder="1" applyAlignment="1">
      <alignment vertical="center"/>
    </xf>
    <xf numFmtId="0" fontId="0" fillId="24" borderId="14" xfId="0" applyFont="1" applyFill="1" applyBorder="1" applyAlignment="1">
      <alignment/>
    </xf>
    <xf numFmtId="172" fontId="0" fillId="24" borderId="16" xfId="0" applyNumberFormat="1" applyFont="1" applyFill="1" applyBorder="1" applyAlignment="1" applyProtection="1">
      <alignment horizontal="left"/>
      <protection locked="0"/>
    </xf>
    <xf numFmtId="0" fontId="0" fillId="24" borderId="15" xfId="0" applyFont="1" applyFill="1" applyBorder="1" applyAlignment="1">
      <alignment vertical="center"/>
    </xf>
    <xf numFmtId="0" fontId="0" fillId="24" borderId="16" xfId="0" applyFont="1" applyFill="1" applyBorder="1" applyAlignment="1">
      <alignment vertical="center"/>
    </xf>
    <xf numFmtId="0" fontId="0" fillId="24" borderId="14" xfId="0" applyFont="1" applyFill="1" applyBorder="1" applyAlignment="1">
      <alignment vertical="center"/>
    </xf>
    <xf numFmtId="172" fontId="0" fillId="24" borderId="16" xfId="0" applyNumberFormat="1" applyFont="1" applyFill="1" applyBorder="1" applyAlignment="1" applyProtection="1">
      <alignment horizontal="left"/>
      <protection locked="0"/>
    </xf>
    <xf numFmtId="0" fontId="0" fillId="24" borderId="0" xfId="0" applyFont="1" applyFill="1" applyBorder="1" applyAlignment="1">
      <alignment vertical="center"/>
    </xf>
    <xf numFmtId="0" fontId="0" fillId="24" borderId="18" xfId="0" applyFont="1" applyFill="1" applyBorder="1" applyAlignment="1">
      <alignment vertical="center"/>
    </xf>
    <xf numFmtId="172" fontId="0" fillId="24" borderId="19" xfId="0" applyNumberFormat="1" applyFont="1" applyFill="1" applyBorder="1" applyAlignment="1" applyProtection="1">
      <alignment horizontal="right"/>
      <protection locked="0"/>
    </xf>
    <xf numFmtId="0" fontId="0" fillId="24" borderId="20" xfId="0" applyFont="1" applyFill="1" applyBorder="1" applyAlignment="1">
      <alignment/>
    </xf>
    <xf numFmtId="0" fontId="0" fillId="24" borderId="21" xfId="0" applyFont="1" applyFill="1" applyBorder="1" applyAlignment="1">
      <alignment/>
    </xf>
    <xf numFmtId="0" fontId="0" fillId="24" borderId="21" xfId="0" applyFont="1" applyFill="1" applyBorder="1" applyAlignment="1">
      <alignment vertical="center"/>
    </xf>
    <xf numFmtId="0" fontId="0" fillId="24" borderId="22" xfId="0" applyFont="1" applyFill="1" applyBorder="1" applyAlignment="1">
      <alignment vertical="center"/>
    </xf>
    <xf numFmtId="0" fontId="0" fillId="24" borderId="0" xfId="0" applyFont="1" applyFill="1" applyAlignment="1" applyProtection="1">
      <alignment horizontal="left"/>
      <protection locked="0"/>
    </xf>
    <xf numFmtId="0" fontId="0" fillId="24" borderId="0" xfId="0" applyFont="1" applyFill="1" applyAlignment="1" applyProtection="1">
      <alignment horizontal="right"/>
      <protection locked="0"/>
    </xf>
    <xf numFmtId="0" fontId="2" fillId="22" borderId="13" xfId="0" applyFont="1" applyFill="1" applyBorder="1" applyAlignment="1">
      <alignment horizontal="center" vertical="center" textRotation="255" wrapText="1"/>
    </xf>
    <xf numFmtId="173" fontId="2" fillId="22" borderId="13" xfId="0" applyNumberFormat="1" applyFont="1" applyFill="1" applyBorder="1" applyAlignment="1">
      <alignment horizontal="right"/>
    </xf>
    <xf numFmtId="173" fontId="0" fillId="22" borderId="13" xfId="0" applyNumberFormat="1" applyFont="1" applyFill="1" applyBorder="1" applyAlignment="1">
      <alignment horizontal="right"/>
    </xf>
    <xf numFmtId="0" fontId="0" fillId="24" borderId="14" xfId="0" applyFill="1" applyBorder="1" applyAlignment="1">
      <alignment vertical="center"/>
    </xf>
    <xf numFmtId="0" fontId="0" fillId="24" borderId="23" xfId="0" applyFont="1" applyFill="1" applyBorder="1" applyAlignment="1">
      <alignment/>
    </xf>
    <xf numFmtId="0" fontId="0" fillId="24" borderId="20" xfId="0" applyFont="1" applyFill="1" applyBorder="1" applyAlignment="1">
      <alignment vertical="center"/>
    </xf>
    <xf numFmtId="0" fontId="0" fillId="24" borderId="23" xfId="0" applyFont="1" applyFill="1" applyBorder="1" applyAlignment="1">
      <alignment vertical="center"/>
    </xf>
    <xf numFmtId="0" fontId="0" fillId="24" borderId="15" xfId="0" applyFill="1" applyBorder="1" applyAlignment="1">
      <alignment vertical="center"/>
    </xf>
    <xf numFmtId="0" fontId="0" fillId="24" borderId="23" xfId="0" applyFill="1" applyBorder="1" applyAlignment="1">
      <alignment/>
    </xf>
    <xf numFmtId="0" fontId="0" fillId="24" borderId="14" xfId="0" applyFill="1" applyBorder="1" applyAlignment="1">
      <alignment/>
    </xf>
    <xf numFmtId="0" fontId="0" fillId="24" borderId="0" xfId="0" applyFont="1" applyFill="1" applyAlignment="1">
      <alignment horizontal="center" wrapText="1"/>
    </xf>
    <xf numFmtId="0" fontId="0" fillId="24" borderId="0" xfId="0" applyFont="1" applyFill="1" applyAlignment="1">
      <alignment horizont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9"/>
  <sheetViews>
    <sheetView tabSelected="1" zoomScale="85" zoomScaleNormal="85" workbookViewId="0" topLeftCell="A2">
      <selection activeCell="O3" sqref="O3:R29"/>
    </sheetView>
  </sheetViews>
  <sheetFormatPr defaultColWidth="8.796875" defaultRowHeight="15"/>
  <cols>
    <col min="1" max="1" width="18" style="44" bestFit="1" customWidth="1"/>
    <col min="2" max="2" width="4.19921875" style="44" bestFit="1" customWidth="1"/>
    <col min="3" max="3" width="8.8984375" style="44" customWidth="1"/>
    <col min="4" max="4" width="15" style="44" bestFit="1" customWidth="1"/>
    <col min="5" max="5" width="11.69921875" style="44" bestFit="1" customWidth="1"/>
    <col min="6" max="13" width="3.69921875" style="44" hidden="1" customWidth="1"/>
    <col min="14" max="14" width="5.59765625" style="24" bestFit="1" customWidth="1"/>
    <col min="15" max="18" width="4.8984375" style="45" customWidth="1"/>
    <col min="19" max="20" width="5.8984375" style="24" customWidth="1"/>
    <col min="21" max="21" width="5.59765625" style="24" customWidth="1"/>
    <col min="22" max="23" width="8.8984375" style="24" customWidth="1"/>
    <col min="24" max="24" width="3.296875" style="24" bestFit="1" customWidth="1"/>
    <col min="25" max="16384" width="8.8984375" style="25" customWidth="1"/>
  </cols>
  <sheetData>
    <row r="1" spans="1:24" s="9" customFormat="1" ht="15.75" hidden="1">
      <c r="A1" s="1"/>
      <c r="B1" s="1"/>
      <c r="C1" s="1"/>
      <c r="D1" s="1"/>
      <c r="E1" s="1"/>
      <c r="F1" s="2"/>
      <c r="G1" s="3"/>
      <c r="H1" s="3"/>
      <c r="I1" s="3"/>
      <c r="J1" s="3"/>
      <c r="K1" s="3"/>
      <c r="L1" s="3"/>
      <c r="M1" s="3"/>
      <c r="N1" s="4"/>
      <c r="O1" s="5"/>
      <c r="P1" s="6"/>
      <c r="Q1" s="6"/>
      <c r="R1" s="6"/>
      <c r="S1" s="4"/>
      <c r="T1" s="7"/>
      <c r="U1" s="8"/>
      <c r="V1" s="8"/>
      <c r="W1" s="8"/>
      <c r="X1" s="8"/>
    </row>
    <row r="2" spans="1:24" s="15" customFormat="1" ht="184.5" customHeight="1">
      <c r="A2" s="10" t="s">
        <v>0</v>
      </c>
      <c r="B2" s="11" t="s">
        <v>1</v>
      </c>
      <c r="C2" s="10" t="s">
        <v>2</v>
      </c>
      <c r="D2" s="10" t="s">
        <v>3</v>
      </c>
      <c r="E2" s="10" t="s">
        <v>4</v>
      </c>
      <c r="F2" s="12" t="s">
        <v>5</v>
      </c>
      <c r="G2" s="12" t="s">
        <v>6</v>
      </c>
      <c r="H2" s="12" t="s">
        <v>7</v>
      </c>
      <c r="I2" s="12" t="s">
        <v>8</v>
      </c>
      <c r="J2" s="12" t="s">
        <v>9</v>
      </c>
      <c r="K2" s="12" t="s">
        <v>10</v>
      </c>
      <c r="L2" s="12" t="s">
        <v>11</v>
      </c>
      <c r="M2" s="13" t="s">
        <v>12</v>
      </c>
      <c r="N2" s="46" t="s">
        <v>13</v>
      </c>
      <c r="O2" s="13" t="s">
        <v>14</v>
      </c>
      <c r="P2" s="13" t="s">
        <v>15</v>
      </c>
      <c r="Q2" s="12" t="s">
        <v>16</v>
      </c>
      <c r="R2" s="12" t="s">
        <v>23</v>
      </c>
      <c r="S2" s="46" t="s">
        <v>17</v>
      </c>
      <c r="T2" s="46" t="s">
        <v>18</v>
      </c>
      <c r="U2" s="11" t="s">
        <v>19</v>
      </c>
      <c r="V2" s="11" t="s">
        <v>20</v>
      </c>
      <c r="W2" s="11" t="s">
        <v>21</v>
      </c>
      <c r="X2" s="14" t="s">
        <v>22</v>
      </c>
    </row>
    <row r="3" spans="1:24" s="9" customFormat="1" ht="15" customHeight="1">
      <c r="A3" s="16" t="s">
        <v>24</v>
      </c>
      <c r="B3" s="16">
        <v>55</v>
      </c>
      <c r="C3" s="17" t="s">
        <v>27</v>
      </c>
      <c r="D3" s="17" t="s">
        <v>25</v>
      </c>
      <c r="E3" s="17" t="s">
        <v>32</v>
      </c>
      <c r="F3" s="18">
        <v>4</v>
      </c>
      <c r="G3" s="18">
        <v>7.2</v>
      </c>
      <c r="H3" s="18">
        <v>6.6</v>
      </c>
      <c r="I3" s="18">
        <v>1.8</v>
      </c>
      <c r="J3" s="18">
        <v>5.8</v>
      </c>
      <c r="K3" s="18">
        <v>6.7</v>
      </c>
      <c r="L3" s="18">
        <v>6.3</v>
      </c>
      <c r="M3" s="18">
        <v>5.1</v>
      </c>
      <c r="N3" s="47">
        <f aca="true" t="shared" si="0" ref="N3:N23">SUM(F3:M3,M3)/9</f>
        <v>5.4</v>
      </c>
      <c r="O3" s="19">
        <v>9.3</v>
      </c>
      <c r="P3" s="19">
        <v>6.9</v>
      </c>
      <c r="Q3" s="19">
        <v>6.9</v>
      </c>
      <c r="R3" s="19">
        <v>5.7</v>
      </c>
      <c r="S3" s="48">
        <f aca="true" t="shared" si="1" ref="S3:S23">(O3+P3+2*Q3+R3)/5</f>
        <v>7.140000000000001</v>
      </c>
      <c r="T3" s="48">
        <f aca="true" t="shared" si="2" ref="T3:T23">(N3+S3)/2</f>
        <v>6.2700000000000005</v>
      </c>
      <c r="U3" s="20">
        <f>SUM(N3:N5)/3</f>
        <v>5.548148148148148</v>
      </c>
      <c r="V3" s="20">
        <f>SUM(S3:S5)/3</f>
        <v>7.013333333333333</v>
      </c>
      <c r="W3" s="20">
        <f>SUM(T3:T5)/3</f>
        <v>6.2807407407407405</v>
      </c>
      <c r="X3" s="8">
        <v>1</v>
      </c>
    </row>
    <row r="4" spans="1:23" ht="15" customHeight="1">
      <c r="A4" s="21"/>
      <c r="B4" s="21"/>
      <c r="C4" s="21"/>
      <c r="D4" s="21"/>
      <c r="E4" s="21"/>
      <c r="F4" s="22">
        <v>5.7</v>
      </c>
      <c r="G4" s="22">
        <v>5.8</v>
      </c>
      <c r="H4" s="22">
        <v>6.3</v>
      </c>
      <c r="I4" s="22">
        <v>5</v>
      </c>
      <c r="J4" s="22">
        <v>5.8</v>
      </c>
      <c r="K4" s="22">
        <v>5.8</v>
      </c>
      <c r="L4" s="22">
        <v>6</v>
      </c>
      <c r="M4" s="22">
        <v>5.5</v>
      </c>
      <c r="N4" s="47">
        <f t="shared" si="0"/>
        <v>5.711111111111111</v>
      </c>
      <c r="O4" s="19">
        <v>8.5</v>
      </c>
      <c r="P4" s="19">
        <v>7.5</v>
      </c>
      <c r="Q4" s="19">
        <v>7.5</v>
      </c>
      <c r="R4" s="19">
        <v>5</v>
      </c>
      <c r="S4" s="48">
        <f t="shared" si="1"/>
        <v>7.2</v>
      </c>
      <c r="T4" s="48">
        <f t="shared" si="2"/>
        <v>6.455555555555556</v>
      </c>
      <c r="U4" s="23">
        <f>SUM(N3:N5)/3</f>
        <v>5.548148148148148</v>
      </c>
      <c r="V4" s="23">
        <f>SUM(S3:S5)/3</f>
        <v>7.013333333333333</v>
      </c>
      <c r="W4" s="23">
        <f>SUM(T3:T5)/3</f>
        <v>6.2807407407407405</v>
      </c>
    </row>
    <row r="5" spans="1:23" ht="15" customHeight="1" thickBot="1">
      <c r="A5" s="26"/>
      <c r="B5" s="26"/>
      <c r="C5" s="26"/>
      <c r="D5" s="26"/>
      <c r="E5" s="26"/>
      <c r="F5" s="27">
        <v>5.9</v>
      </c>
      <c r="G5" s="27">
        <v>6.3</v>
      </c>
      <c r="H5" s="27">
        <v>6.8</v>
      </c>
      <c r="I5" s="27">
        <v>3.4</v>
      </c>
      <c r="J5" s="27">
        <v>5.1</v>
      </c>
      <c r="K5" s="27">
        <v>6.3</v>
      </c>
      <c r="L5" s="27">
        <v>6</v>
      </c>
      <c r="M5" s="27">
        <v>5</v>
      </c>
      <c r="N5" s="47">
        <f t="shared" si="0"/>
        <v>5.533333333333333</v>
      </c>
      <c r="O5" s="28">
        <v>9</v>
      </c>
      <c r="P5" s="28">
        <v>7.1</v>
      </c>
      <c r="Q5" s="28">
        <v>6.2</v>
      </c>
      <c r="R5" s="28">
        <v>5</v>
      </c>
      <c r="S5" s="48">
        <f t="shared" si="1"/>
        <v>6.7</v>
      </c>
      <c r="T5" s="48">
        <f t="shared" si="2"/>
        <v>6.116666666666667</v>
      </c>
      <c r="U5" s="23">
        <f>SUM(N3:N5)/3</f>
        <v>5.548148148148148</v>
      </c>
      <c r="V5" s="23">
        <f>SUM(S3:S5)/3</f>
        <v>7.013333333333333</v>
      </c>
      <c r="W5" s="23">
        <f>SUM(T3:T5)/3</f>
        <v>6.2807407407407405</v>
      </c>
    </row>
    <row r="6" spans="1:25" s="9" customFormat="1" ht="15" customHeight="1" thickTop="1">
      <c r="A6" s="16" t="s">
        <v>33</v>
      </c>
      <c r="B6" s="16">
        <v>48</v>
      </c>
      <c r="C6" s="53" t="s">
        <v>34</v>
      </c>
      <c r="D6" s="29" t="s">
        <v>35</v>
      </c>
      <c r="E6" s="29" t="s">
        <v>36</v>
      </c>
      <c r="F6" s="18">
        <v>3</v>
      </c>
      <c r="G6" s="18">
        <v>5.3</v>
      </c>
      <c r="H6" s="18">
        <v>4.4</v>
      </c>
      <c r="I6" s="18">
        <v>1.5</v>
      </c>
      <c r="J6" s="18">
        <v>5.8</v>
      </c>
      <c r="K6" s="18">
        <v>3.8</v>
      </c>
      <c r="L6" s="18">
        <v>6.2</v>
      </c>
      <c r="M6" s="18">
        <v>6.4</v>
      </c>
      <c r="N6" s="47">
        <f t="shared" si="0"/>
        <v>4.7555555555555555</v>
      </c>
      <c r="O6" s="19">
        <v>9</v>
      </c>
      <c r="P6" s="19">
        <v>7.1</v>
      </c>
      <c r="Q6" s="19">
        <v>6.6</v>
      </c>
      <c r="R6" s="19">
        <v>6</v>
      </c>
      <c r="S6" s="48">
        <f t="shared" si="1"/>
        <v>7.06</v>
      </c>
      <c r="T6" s="48">
        <f t="shared" si="2"/>
        <v>5.907777777777778</v>
      </c>
      <c r="U6" s="20">
        <f>SUM(N6:N8)/3</f>
        <v>4.77037037037037</v>
      </c>
      <c r="V6" s="20">
        <f>SUM(S6:S8)/3</f>
        <v>6.833333333333333</v>
      </c>
      <c r="W6" s="20">
        <f>SUM(T6:T8)/3</f>
        <v>5.801851851851851</v>
      </c>
      <c r="X6" s="8">
        <v>2</v>
      </c>
      <c r="Y6" s="56"/>
    </row>
    <row r="7" spans="1:25" ht="15" customHeight="1">
      <c r="A7" s="21"/>
      <c r="B7" s="21"/>
      <c r="C7" s="21"/>
      <c r="D7" s="21"/>
      <c r="E7" s="21"/>
      <c r="F7" s="22">
        <v>4.8</v>
      </c>
      <c r="G7" s="22">
        <v>5.3</v>
      </c>
      <c r="H7" s="22">
        <v>5.2</v>
      </c>
      <c r="I7" s="22">
        <v>3.8</v>
      </c>
      <c r="J7" s="22">
        <v>6</v>
      </c>
      <c r="K7" s="22">
        <v>3.8</v>
      </c>
      <c r="L7" s="22">
        <v>5</v>
      </c>
      <c r="M7" s="22">
        <v>6</v>
      </c>
      <c r="N7" s="47">
        <f t="shared" si="0"/>
        <v>5.1000000000000005</v>
      </c>
      <c r="O7" s="19">
        <v>9</v>
      </c>
      <c r="P7" s="19">
        <v>7.4</v>
      </c>
      <c r="Q7" s="19">
        <v>7.3</v>
      </c>
      <c r="R7" s="19">
        <v>5</v>
      </c>
      <c r="S7" s="48">
        <f t="shared" si="1"/>
        <v>7.2</v>
      </c>
      <c r="T7" s="48">
        <f t="shared" si="2"/>
        <v>6.15</v>
      </c>
      <c r="U7" s="23">
        <f>SUM(N6:N8)/3</f>
        <v>4.77037037037037</v>
      </c>
      <c r="V7" s="23">
        <f>SUM(S6:S8)/3</f>
        <v>6.833333333333333</v>
      </c>
      <c r="W7" s="23">
        <f>SUM(T6:T8)/3</f>
        <v>5.801851851851851</v>
      </c>
      <c r="Y7" s="57"/>
    </row>
    <row r="8" spans="1:25" ht="15" customHeight="1" thickBot="1">
      <c r="A8" s="26"/>
      <c r="B8" s="26"/>
      <c r="C8" s="26"/>
      <c r="D8" s="26"/>
      <c r="E8" s="26"/>
      <c r="F8" s="27">
        <v>4.1</v>
      </c>
      <c r="G8" s="27">
        <v>5.6</v>
      </c>
      <c r="H8" s="27">
        <v>5.6</v>
      </c>
      <c r="I8" s="27">
        <v>2</v>
      </c>
      <c r="J8" s="27">
        <v>4.5</v>
      </c>
      <c r="K8" s="27">
        <v>1</v>
      </c>
      <c r="L8" s="27">
        <v>5.3</v>
      </c>
      <c r="M8" s="27">
        <v>6</v>
      </c>
      <c r="N8" s="47">
        <f t="shared" si="0"/>
        <v>4.455555555555555</v>
      </c>
      <c r="O8" s="28">
        <v>7.6</v>
      </c>
      <c r="P8" s="28">
        <v>6.3</v>
      </c>
      <c r="Q8" s="28">
        <v>5.9</v>
      </c>
      <c r="R8" s="28">
        <v>5.5</v>
      </c>
      <c r="S8" s="48">
        <f t="shared" si="1"/>
        <v>6.24</v>
      </c>
      <c r="T8" s="48">
        <f t="shared" si="2"/>
        <v>5.347777777777777</v>
      </c>
      <c r="U8" s="23">
        <f>SUM(N6:N8)/3</f>
        <v>4.77037037037037</v>
      </c>
      <c r="V8" s="23">
        <f>SUM(S6:S8)/3</f>
        <v>6.833333333333333</v>
      </c>
      <c r="W8" s="23">
        <f>SUM(T6:T8)/3</f>
        <v>5.801851851851851</v>
      </c>
      <c r="Y8" s="57"/>
    </row>
    <row r="9" spans="1:24" s="9" customFormat="1" ht="15" customHeight="1" thickTop="1">
      <c r="A9" s="30" t="s">
        <v>31</v>
      </c>
      <c r="B9" s="30">
        <v>58</v>
      </c>
      <c r="C9" s="31" t="s">
        <v>29</v>
      </c>
      <c r="D9" s="30" t="s">
        <v>26</v>
      </c>
      <c r="E9" s="30" t="s">
        <v>30</v>
      </c>
      <c r="F9" s="32">
        <v>3.9</v>
      </c>
      <c r="G9" s="32">
        <v>4.7</v>
      </c>
      <c r="H9" s="32">
        <v>4.7</v>
      </c>
      <c r="I9" s="32">
        <v>4.1</v>
      </c>
      <c r="J9" s="32">
        <v>3.9</v>
      </c>
      <c r="K9" s="32">
        <v>4.1</v>
      </c>
      <c r="L9" s="32">
        <v>3</v>
      </c>
      <c r="M9" s="32">
        <v>6</v>
      </c>
      <c r="N9" s="47">
        <f t="shared" si="0"/>
        <v>4.488888888888889</v>
      </c>
      <c r="O9" s="19">
        <v>7.5</v>
      </c>
      <c r="P9" s="19">
        <v>7.2</v>
      </c>
      <c r="Q9" s="19">
        <v>7</v>
      </c>
      <c r="R9" s="19">
        <v>5.9</v>
      </c>
      <c r="S9" s="48">
        <f t="shared" si="1"/>
        <v>6.92</v>
      </c>
      <c r="T9" s="48">
        <f t="shared" si="2"/>
        <v>5.704444444444444</v>
      </c>
      <c r="U9" s="20">
        <f>SUM(N9:N11)/3</f>
        <v>4.514814814814815</v>
      </c>
      <c r="V9" s="20">
        <f>SUM(S9:S11)/3</f>
        <v>6.62</v>
      </c>
      <c r="W9" s="20">
        <f>SUM(T9:T11)/3</f>
        <v>5.567407407407408</v>
      </c>
      <c r="X9" s="8">
        <v>3</v>
      </c>
    </row>
    <row r="10" spans="1:23" ht="15" customHeight="1">
      <c r="A10" s="33"/>
      <c r="B10" s="33"/>
      <c r="C10" s="33"/>
      <c r="D10" s="33"/>
      <c r="E10" s="33"/>
      <c r="F10" s="22">
        <v>5.2</v>
      </c>
      <c r="G10" s="22">
        <v>5.2</v>
      </c>
      <c r="H10" s="22">
        <v>5.3</v>
      </c>
      <c r="I10" s="22">
        <v>4.7</v>
      </c>
      <c r="J10" s="22">
        <v>4.5</v>
      </c>
      <c r="K10" s="22">
        <v>4.5</v>
      </c>
      <c r="L10" s="22">
        <v>4.2</v>
      </c>
      <c r="M10" s="22">
        <v>5.5</v>
      </c>
      <c r="N10" s="47">
        <f t="shared" si="0"/>
        <v>4.955555555555556</v>
      </c>
      <c r="O10" s="19">
        <v>8</v>
      </c>
      <c r="P10" s="19">
        <v>6.5</v>
      </c>
      <c r="Q10" s="19">
        <v>6.8</v>
      </c>
      <c r="R10" s="19">
        <v>5</v>
      </c>
      <c r="S10" s="48">
        <f t="shared" si="1"/>
        <v>6.62</v>
      </c>
      <c r="T10" s="48">
        <f t="shared" si="2"/>
        <v>5.787777777777778</v>
      </c>
      <c r="U10" s="23">
        <f>SUM(N9:N11)/3</f>
        <v>4.514814814814815</v>
      </c>
      <c r="V10" s="23">
        <f>SUM(S9:S11)/3</f>
        <v>6.62</v>
      </c>
      <c r="W10" s="23">
        <f>SUM(T9:T11)/3</f>
        <v>5.567407407407408</v>
      </c>
    </row>
    <row r="11" spans="1:23" ht="15" customHeight="1" thickBot="1">
      <c r="A11" s="34"/>
      <c r="B11" s="34"/>
      <c r="C11" s="34"/>
      <c r="D11" s="34"/>
      <c r="E11" s="34"/>
      <c r="F11" s="27">
        <v>3.7</v>
      </c>
      <c r="G11" s="27">
        <v>3.8</v>
      </c>
      <c r="H11" s="27">
        <v>4.9</v>
      </c>
      <c r="I11" s="27">
        <v>3.9</v>
      </c>
      <c r="J11" s="27">
        <v>3.9</v>
      </c>
      <c r="K11" s="27">
        <v>3.8</v>
      </c>
      <c r="L11" s="27">
        <v>2.9</v>
      </c>
      <c r="M11" s="27">
        <v>5</v>
      </c>
      <c r="N11" s="47">
        <f t="shared" si="0"/>
        <v>4.1</v>
      </c>
      <c r="O11" s="28">
        <v>8</v>
      </c>
      <c r="P11" s="28">
        <v>6.1</v>
      </c>
      <c r="Q11" s="28">
        <v>6</v>
      </c>
      <c r="R11" s="28">
        <v>5.5</v>
      </c>
      <c r="S11" s="48">
        <f t="shared" si="1"/>
        <v>6.32</v>
      </c>
      <c r="T11" s="48">
        <f t="shared" si="2"/>
        <v>5.21</v>
      </c>
      <c r="U11" s="23">
        <f>SUM(N9:N11)/3</f>
        <v>4.514814814814815</v>
      </c>
      <c r="V11" s="23">
        <f>SUM(S9:S11)/3</f>
        <v>6.62</v>
      </c>
      <c r="W11" s="23">
        <f>SUM(T9:T11)/3</f>
        <v>5.567407407407408</v>
      </c>
    </row>
    <row r="12" spans="1:24" s="9" customFormat="1" ht="16.5" thickTop="1">
      <c r="A12" s="30" t="s">
        <v>28</v>
      </c>
      <c r="B12" s="30">
        <v>57</v>
      </c>
      <c r="C12" s="50" t="s">
        <v>29</v>
      </c>
      <c r="D12" s="30" t="s">
        <v>26</v>
      </c>
      <c r="E12" s="52" t="s">
        <v>30</v>
      </c>
      <c r="F12" s="32">
        <v>4.1</v>
      </c>
      <c r="G12" s="32">
        <v>5.2</v>
      </c>
      <c r="H12" s="32">
        <v>5.1</v>
      </c>
      <c r="I12" s="32">
        <v>3.1</v>
      </c>
      <c r="J12" s="32">
        <v>3.9</v>
      </c>
      <c r="K12" s="32">
        <v>5</v>
      </c>
      <c r="L12" s="32">
        <v>0</v>
      </c>
      <c r="M12" s="32">
        <v>6</v>
      </c>
      <c r="N12" s="47">
        <f t="shared" si="0"/>
        <v>4.266666666666667</v>
      </c>
      <c r="O12" s="19">
        <v>9.4</v>
      </c>
      <c r="P12" s="19">
        <v>6.9</v>
      </c>
      <c r="Q12" s="19">
        <v>6.8</v>
      </c>
      <c r="R12" s="19">
        <v>5.9</v>
      </c>
      <c r="S12" s="48">
        <f t="shared" si="1"/>
        <v>7.159999999999999</v>
      </c>
      <c r="T12" s="48">
        <f t="shared" si="2"/>
        <v>5.713333333333333</v>
      </c>
      <c r="U12" s="20">
        <f>SUM(N12:N14)/3</f>
        <v>4.022222222222221</v>
      </c>
      <c r="V12" s="20">
        <f>SUM(S12:S14)/3</f>
        <v>7.013333333333333</v>
      </c>
      <c r="W12" s="20">
        <f>SUM(T12:T14)/3</f>
        <v>5.517777777777777</v>
      </c>
      <c r="X12" s="8">
        <v>4</v>
      </c>
    </row>
    <row r="13" spans="1:23" ht="15.75">
      <c r="A13" s="33"/>
      <c r="B13" s="33"/>
      <c r="C13" s="37"/>
      <c r="D13" s="33"/>
      <c r="E13" s="37"/>
      <c r="F13" s="22">
        <v>4.2</v>
      </c>
      <c r="G13" s="22">
        <v>5</v>
      </c>
      <c r="H13" s="22">
        <v>5.2</v>
      </c>
      <c r="I13" s="22">
        <v>4.2</v>
      </c>
      <c r="J13" s="22">
        <v>4.5</v>
      </c>
      <c r="K13" s="22">
        <v>4.5</v>
      </c>
      <c r="L13" s="22">
        <v>0</v>
      </c>
      <c r="M13" s="22">
        <v>5.5</v>
      </c>
      <c r="N13" s="47">
        <f t="shared" si="0"/>
        <v>4.288888888888888</v>
      </c>
      <c r="O13" s="19">
        <v>8</v>
      </c>
      <c r="P13" s="19">
        <v>6.9</v>
      </c>
      <c r="Q13" s="19">
        <v>7.2</v>
      </c>
      <c r="R13" s="19">
        <v>5</v>
      </c>
      <c r="S13" s="48">
        <f t="shared" si="1"/>
        <v>6.859999999999999</v>
      </c>
      <c r="T13" s="48">
        <f t="shared" si="2"/>
        <v>5.574444444444444</v>
      </c>
      <c r="U13" s="23">
        <f>SUM(N12:N14)/3</f>
        <v>4.022222222222221</v>
      </c>
      <c r="V13" s="23">
        <f>SUM(S12:S14)/3</f>
        <v>7.013333333333333</v>
      </c>
      <c r="W13" s="23">
        <f>SUM(T12:T14)/3</f>
        <v>5.517777777777777</v>
      </c>
    </row>
    <row r="14" spans="1:23" ht="16.5" thickBot="1">
      <c r="A14" s="29"/>
      <c r="B14" s="34"/>
      <c r="C14" s="38"/>
      <c r="D14" s="34"/>
      <c r="E14" s="38"/>
      <c r="F14" s="27">
        <v>3</v>
      </c>
      <c r="G14" s="27">
        <v>3.9</v>
      </c>
      <c r="H14" s="27">
        <v>4.6</v>
      </c>
      <c r="I14" s="27">
        <v>2</v>
      </c>
      <c r="J14" s="27">
        <v>4.1</v>
      </c>
      <c r="K14" s="27">
        <v>4.6</v>
      </c>
      <c r="L14" s="27">
        <v>0</v>
      </c>
      <c r="M14" s="27">
        <v>4.7</v>
      </c>
      <c r="N14" s="47">
        <f t="shared" si="0"/>
        <v>3.511111111111111</v>
      </c>
      <c r="O14" s="39">
        <v>9</v>
      </c>
      <c r="P14" s="39">
        <v>7.4</v>
      </c>
      <c r="Q14" s="39">
        <v>6.6</v>
      </c>
      <c r="R14" s="39">
        <v>5.5</v>
      </c>
      <c r="S14" s="48">
        <f t="shared" si="1"/>
        <v>7.019999999999999</v>
      </c>
      <c r="T14" s="48">
        <f t="shared" si="2"/>
        <v>5.265555555555554</v>
      </c>
      <c r="U14" s="23">
        <f>SUM(N12:N14)/3</f>
        <v>4.022222222222221</v>
      </c>
      <c r="V14" s="23">
        <f>SUM(S12:S14)/3</f>
        <v>7.013333333333333</v>
      </c>
      <c r="W14" s="23">
        <f>SUM(T12:T14)/3</f>
        <v>5.517777777777777</v>
      </c>
    </row>
    <row r="15" spans="1:24" s="9" customFormat="1" ht="16.5" thickTop="1">
      <c r="A15" s="16" t="s">
        <v>40</v>
      </c>
      <c r="B15" s="40">
        <v>56</v>
      </c>
      <c r="C15" s="54" t="s">
        <v>29</v>
      </c>
      <c r="D15" s="17" t="s">
        <v>26</v>
      </c>
      <c r="E15" s="54" t="s">
        <v>30</v>
      </c>
      <c r="F15" s="36">
        <v>3</v>
      </c>
      <c r="G15" s="36">
        <v>4.8</v>
      </c>
      <c r="H15" s="36">
        <v>5</v>
      </c>
      <c r="I15" s="36">
        <v>4.1</v>
      </c>
      <c r="J15" s="36">
        <v>4</v>
      </c>
      <c r="K15" s="36">
        <v>4.1</v>
      </c>
      <c r="L15" s="36">
        <v>2.6</v>
      </c>
      <c r="M15" s="36">
        <v>6</v>
      </c>
      <c r="N15" s="47">
        <f t="shared" si="0"/>
        <v>4.4</v>
      </c>
      <c r="O15" s="19">
        <v>8</v>
      </c>
      <c r="P15" s="19">
        <v>6.6</v>
      </c>
      <c r="Q15" s="19">
        <v>5.8</v>
      </c>
      <c r="R15" s="19">
        <v>5.9</v>
      </c>
      <c r="S15" s="48">
        <f t="shared" si="1"/>
        <v>6.42</v>
      </c>
      <c r="T15" s="48">
        <f t="shared" si="2"/>
        <v>5.41</v>
      </c>
      <c r="U15" s="20">
        <f>SUM(N15:N17)/3</f>
        <v>4.433333333333334</v>
      </c>
      <c r="V15" s="20">
        <f>SUM(S15:S17)/3</f>
        <v>6.586666666666667</v>
      </c>
      <c r="W15" s="20">
        <f>SUM(T15:T17)/3</f>
        <v>5.510000000000001</v>
      </c>
      <c r="X15" s="8">
        <v>5</v>
      </c>
    </row>
    <row r="16" spans="1:23" ht="15.75">
      <c r="A16" s="33"/>
      <c r="B16" s="42"/>
      <c r="C16" s="37"/>
      <c r="D16" s="33"/>
      <c r="E16" s="37"/>
      <c r="F16" s="22">
        <v>3.8</v>
      </c>
      <c r="G16" s="22">
        <v>4.8</v>
      </c>
      <c r="H16" s="22">
        <v>4.8</v>
      </c>
      <c r="I16" s="22">
        <v>4.8</v>
      </c>
      <c r="J16" s="22">
        <v>4.7</v>
      </c>
      <c r="K16" s="22">
        <v>4.8</v>
      </c>
      <c r="L16" s="22">
        <v>4.5</v>
      </c>
      <c r="M16" s="22">
        <v>5.2</v>
      </c>
      <c r="N16" s="47">
        <f t="shared" si="0"/>
        <v>4.733333333333334</v>
      </c>
      <c r="O16" s="19">
        <v>8.5</v>
      </c>
      <c r="P16" s="19">
        <v>7</v>
      </c>
      <c r="Q16" s="19">
        <v>7</v>
      </c>
      <c r="R16" s="19">
        <v>5</v>
      </c>
      <c r="S16" s="48">
        <f t="shared" si="1"/>
        <v>6.9</v>
      </c>
      <c r="T16" s="48">
        <f t="shared" si="2"/>
        <v>5.816666666666667</v>
      </c>
      <c r="U16" s="23">
        <f>SUM(N15:N17)/3</f>
        <v>4.433333333333334</v>
      </c>
      <c r="V16" s="23">
        <f>SUM(S15:S17)/3</f>
        <v>6.586666666666667</v>
      </c>
      <c r="W16" s="23">
        <f>SUM(T15:T17)/3</f>
        <v>5.510000000000001</v>
      </c>
    </row>
    <row r="17" spans="1:23" ht="16.5" thickBot="1">
      <c r="A17" s="34"/>
      <c r="B17" s="43"/>
      <c r="C17" s="38"/>
      <c r="D17" s="34"/>
      <c r="E17" s="38"/>
      <c r="F17" s="27">
        <v>3.1</v>
      </c>
      <c r="G17" s="27">
        <v>4.2</v>
      </c>
      <c r="H17" s="27">
        <v>4.3</v>
      </c>
      <c r="I17" s="27">
        <v>4</v>
      </c>
      <c r="J17" s="27">
        <v>3.9</v>
      </c>
      <c r="K17" s="27">
        <v>4.6</v>
      </c>
      <c r="L17" s="27">
        <v>3.4</v>
      </c>
      <c r="M17" s="27">
        <v>5</v>
      </c>
      <c r="N17" s="47">
        <f t="shared" si="0"/>
        <v>4.166666666666667</v>
      </c>
      <c r="O17" s="28">
        <v>8.5</v>
      </c>
      <c r="P17" s="28">
        <v>7</v>
      </c>
      <c r="Q17" s="28">
        <v>5.6</v>
      </c>
      <c r="R17" s="28">
        <v>5.5</v>
      </c>
      <c r="S17" s="48">
        <f t="shared" si="1"/>
        <v>6.44</v>
      </c>
      <c r="T17" s="48">
        <f t="shared" si="2"/>
        <v>5.303333333333334</v>
      </c>
      <c r="U17" s="23">
        <f>SUM(N15:N17)/3</f>
        <v>4.433333333333334</v>
      </c>
      <c r="V17" s="23">
        <f>SUM(S15:S17)/3</f>
        <v>6.586666666666667</v>
      </c>
      <c r="W17" s="23">
        <f>SUM(T15:T17)/3</f>
        <v>5.510000000000001</v>
      </c>
    </row>
    <row r="18" spans="1:24" s="9" customFormat="1" ht="16.5" thickTop="1">
      <c r="A18" s="16" t="s">
        <v>37</v>
      </c>
      <c r="B18" s="16">
        <v>49</v>
      </c>
      <c r="C18" s="49" t="s">
        <v>34</v>
      </c>
      <c r="D18" s="51" t="s">
        <v>35</v>
      </c>
      <c r="E18" s="40" t="s">
        <v>36</v>
      </c>
      <c r="F18" s="36">
        <v>2.3</v>
      </c>
      <c r="G18" s="36">
        <v>3.8</v>
      </c>
      <c r="H18" s="36">
        <v>4.1</v>
      </c>
      <c r="I18" s="36">
        <v>3.5</v>
      </c>
      <c r="J18" s="36">
        <v>4.3</v>
      </c>
      <c r="K18" s="36">
        <v>5.4</v>
      </c>
      <c r="L18" s="36">
        <v>3.9</v>
      </c>
      <c r="M18" s="36">
        <v>6.4</v>
      </c>
      <c r="N18" s="47">
        <f t="shared" si="0"/>
        <v>4.455555555555555</v>
      </c>
      <c r="O18" s="19">
        <v>8</v>
      </c>
      <c r="P18" s="19">
        <v>4.9</v>
      </c>
      <c r="Q18" s="19">
        <v>6</v>
      </c>
      <c r="R18" s="19">
        <v>6</v>
      </c>
      <c r="S18" s="48">
        <f t="shared" si="1"/>
        <v>6.18</v>
      </c>
      <c r="T18" s="48">
        <f t="shared" si="2"/>
        <v>5.317777777777778</v>
      </c>
      <c r="U18" s="20">
        <f>SUM(N18:N20)/3</f>
        <v>4.759259259259259</v>
      </c>
      <c r="V18" s="20">
        <f>SUM(S18:S20)/3</f>
        <v>6.02</v>
      </c>
      <c r="W18" s="20">
        <f>SUM(T18:T20)/3</f>
        <v>5.389629629629629</v>
      </c>
      <c r="X18" s="8">
        <v>6</v>
      </c>
    </row>
    <row r="19" spans="1:23" ht="15.75">
      <c r="A19" s="21"/>
      <c r="B19" s="21"/>
      <c r="C19" s="33"/>
      <c r="D19" s="42"/>
      <c r="E19" s="41"/>
      <c r="F19" s="22">
        <v>2.5</v>
      </c>
      <c r="G19" s="22">
        <v>5.2</v>
      </c>
      <c r="H19" s="22">
        <v>5.5</v>
      </c>
      <c r="I19" s="22">
        <v>4.8</v>
      </c>
      <c r="J19" s="22">
        <v>4.8</v>
      </c>
      <c r="K19" s="22">
        <v>5</v>
      </c>
      <c r="L19" s="22">
        <v>4.7</v>
      </c>
      <c r="M19" s="22">
        <v>6</v>
      </c>
      <c r="N19" s="47">
        <f t="shared" si="0"/>
        <v>4.944444444444445</v>
      </c>
      <c r="O19" s="19">
        <v>7</v>
      </c>
      <c r="P19" s="19">
        <v>6.8</v>
      </c>
      <c r="Q19" s="19">
        <v>6.4</v>
      </c>
      <c r="R19" s="19">
        <v>5</v>
      </c>
      <c r="S19" s="48">
        <f t="shared" si="1"/>
        <v>6.32</v>
      </c>
      <c r="T19" s="48">
        <f t="shared" si="2"/>
        <v>5.6322222222222225</v>
      </c>
      <c r="U19" s="23">
        <f>SUM(N18:N20)/3</f>
        <v>4.759259259259259</v>
      </c>
      <c r="V19" s="23">
        <f>SUM(S18:S20)/3</f>
        <v>6.02</v>
      </c>
      <c r="W19" s="23">
        <f>SUM(T18:T20)/3</f>
        <v>5.389629629629629</v>
      </c>
    </row>
    <row r="20" spans="1:23" ht="16.5" thickBot="1">
      <c r="A20" s="26"/>
      <c r="B20" s="26"/>
      <c r="C20" s="34"/>
      <c r="D20" s="43"/>
      <c r="E20" s="43"/>
      <c r="F20" s="27">
        <v>4.7</v>
      </c>
      <c r="G20" s="27">
        <v>4.9</v>
      </c>
      <c r="H20" s="27">
        <v>5</v>
      </c>
      <c r="I20" s="27">
        <v>3.7</v>
      </c>
      <c r="J20" s="27">
        <v>4.2</v>
      </c>
      <c r="K20" s="27">
        <v>5.3</v>
      </c>
      <c r="L20" s="27">
        <v>4.1</v>
      </c>
      <c r="M20" s="27">
        <v>6</v>
      </c>
      <c r="N20" s="47">
        <f t="shared" si="0"/>
        <v>4.877777777777777</v>
      </c>
      <c r="O20" s="28">
        <v>6.5</v>
      </c>
      <c r="P20" s="28">
        <v>5.6</v>
      </c>
      <c r="Q20" s="28">
        <v>5.1</v>
      </c>
      <c r="R20" s="28">
        <v>5.5</v>
      </c>
      <c r="S20" s="48">
        <f t="shared" si="1"/>
        <v>5.56</v>
      </c>
      <c r="T20" s="48">
        <f t="shared" si="2"/>
        <v>5.2188888888888885</v>
      </c>
      <c r="U20" s="23">
        <f>SUM(N18:N20)/3</f>
        <v>4.759259259259259</v>
      </c>
      <c r="V20" s="23">
        <f>SUM(S18:S20)/3</f>
        <v>6.02</v>
      </c>
      <c r="W20" s="23">
        <f>SUM(T18:T20)/3</f>
        <v>5.389629629629629</v>
      </c>
    </row>
    <row r="21" spans="1:24" ht="16.5" thickTop="1">
      <c r="A21" s="16" t="s">
        <v>41</v>
      </c>
      <c r="B21" s="16">
        <v>45</v>
      </c>
      <c r="C21" s="49" t="s">
        <v>29</v>
      </c>
      <c r="D21" s="35" t="s">
        <v>26</v>
      </c>
      <c r="E21" s="55" t="s">
        <v>42</v>
      </c>
      <c r="F21" s="36">
        <v>4.1</v>
      </c>
      <c r="G21" s="36">
        <v>4.4</v>
      </c>
      <c r="H21" s="36">
        <v>4</v>
      </c>
      <c r="I21" s="36">
        <v>3.8</v>
      </c>
      <c r="J21" s="36">
        <v>4.2</v>
      </c>
      <c r="K21" s="36">
        <v>3.8</v>
      </c>
      <c r="L21" s="36">
        <v>3.7</v>
      </c>
      <c r="M21" s="36">
        <v>5.9</v>
      </c>
      <c r="N21" s="47">
        <f t="shared" si="0"/>
        <v>4.422222222222222</v>
      </c>
      <c r="O21" s="19">
        <v>7.5</v>
      </c>
      <c r="P21" s="19">
        <v>6.3</v>
      </c>
      <c r="Q21" s="19">
        <v>6.1</v>
      </c>
      <c r="R21" s="19">
        <v>6</v>
      </c>
      <c r="S21" s="48">
        <f t="shared" si="1"/>
        <v>6.4</v>
      </c>
      <c r="T21" s="48">
        <f t="shared" si="2"/>
        <v>5.411111111111111</v>
      </c>
      <c r="U21" s="20">
        <f>SUM(N21:N23)/3</f>
        <v>4.303703703703703</v>
      </c>
      <c r="V21" s="20">
        <f>SUM(S21:S23)/3</f>
        <v>6.46</v>
      </c>
      <c r="W21" s="20">
        <f>SUM(T21:T23)/3</f>
        <v>5.381851851851851</v>
      </c>
      <c r="X21" s="8">
        <v>7</v>
      </c>
    </row>
    <row r="22" spans="1:23" ht="15.75">
      <c r="A22" s="21"/>
      <c r="B22" s="21"/>
      <c r="C22" s="33"/>
      <c r="D22" s="33"/>
      <c r="E22" s="21"/>
      <c r="F22" s="22">
        <v>4.1</v>
      </c>
      <c r="G22" s="22">
        <v>4.5</v>
      </c>
      <c r="H22" s="22">
        <v>4</v>
      </c>
      <c r="I22" s="22">
        <v>4.7</v>
      </c>
      <c r="J22" s="22">
        <v>4.5</v>
      </c>
      <c r="K22" s="22">
        <v>3.5</v>
      </c>
      <c r="L22" s="22">
        <v>4.5</v>
      </c>
      <c r="M22" s="22">
        <v>5</v>
      </c>
      <c r="N22" s="47">
        <f t="shared" si="0"/>
        <v>4.422222222222222</v>
      </c>
      <c r="O22" s="19">
        <v>7.5</v>
      </c>
      <c r="P22" s="19">
        <v>7</v>
      </c>
      <c r="Q22" s="19">
        <v>6.8</v>
      </c>
      <c r="R22" s="19">
        <v>5</v>
      </c>
      <c r="S22" s="48">
        <f t="shared" si="1"/>
        <v>6.62</v>
      </c>
      <c r="T22" s="48">
        <f t="shared" si="2"/>
        <v>5.521111111111111</v>
      </c>
      <c r="U22" s="23">
        <f>SUM(N21:N23)/3</f>
        <v>4.303703703703703</v>
      </c>
      <c r="V22" s="23">
        <f>SUM(S21:S23)/3</f>
        <v>6.46</v>
      </c>
      <c r="W22" s="23">
        <f>SUM(T21:T23)/3</f>
        <v>5.381851851851851</v>
      </c>
    </row>
    <row r="23" spans="1:23" ht="16.5" thickBot="1">
      <c r="A23" s="26"/>
      <c r="B23" s="26"/>
      <c r="C23" s="34"/>
      <c r="D23" s="34"/>
      <c r="E23" s="34"/>
      <c r="F23" s="27">
        <v>3.4</v>
      </c>
      <c r="G23" s="27">
        <v>4.1</v>
      </c>
      <c r="H23" s="27">
        <v>4</v>
      </c>
      <c r="I23" s="27">
        <v>3.6</v>
      </c>
      <c r="J23" s="27">
        <v>4.2</v>
      </c>
      <c r="K23" s="27">
        <v>3.9</v>
      </c>
      <c r="L23" s="27">
        <v>3.4</v>
      </c>
      <c r="M23" s="27">
        <v>5</v>
      </c>
      <c r="N23" s="47">
        <f t="shared" si="0"/>
        <v>4.066666666666666</v>
      </c>
      <c r="O23" s="28">
        <v>8</v>
      </c>
      <c r="P23" s="28">
        <v>6.3</v>
      </c>
      <c r="Q23" s="28">
        <v>6</v>
      </c>
      <c r="R23" s="28">
        <v>5.5</v>
      </c>
      <c r="S23" s="48">
        <f t="shared" si="1"/>
        <v>6.36</v>
      </c>
      <c r="T23" s="48">
        <f t="shared" si="2"/>
        <v>5.213333333333333</v>
      </c>
      <c r="U23" s="23">
        <f>SUM(N21:N23)/3</f>
        <v>4.303703703703703</v>
      </c>
      <c r="V23" s="23">
        <f>SUM(S21:S23)/3</f>
        <v>6.46</v>
      </c>
      <c r="W23" s="23">
        <f>SUM(T21:T23)/3</f>
        <v>5.381851851851851</v>
      </c>
    </row>
    <row r="24" spans="1:24" ht="16.5" thickTop="1">
      <c r="A24" s="16" t="s">
        <v>38</v>
      </c>
      <c r="B24" s="40">
        <v>52</v>
      </c>
      <c r="C24" s="54" t="s">
        <v>29</v>
      </c>
      <c r="D24" s="17" t="s">
        <v>26</v>
      </c>
      <c r="E24" s="54" t="s">
        <v>39</v>
      </c>
      <c r="F24" s="36">
        <v>4.1</v>
      </c>
      <c r="G24" s="36">
        <v>5</v>
      </c>
      <c r="H24" s="36">
        <v>3.9</v>
      </c>
      <c r="I24" s="36">
        <v>3.8</v>
      </c>
      <c r="J24" s="36">
        <v>4.1</v>
      </c>
      <c r="K24" s="36">
        <v>3.1</v>
      </c>
      <c r="L24" s="36">
        <v>3.8</v>
      </c>
      <c r="M24" s="36">
        <v>6.3</v>
      </c>
      <c r="N24" s="47">
        <f aca="true" t="shared" si="3" ref="N24:N29">SUM(F24:M24,M24)/9</f>
        <v>4.488888888888889</v>
      </c>
      <c r="O24" s="19">
        <v>7.5</v>
      </c>
      <c r="P24" s="19">
        <v>5.9</v>
      </c>
      <c r="Q24" s="19">
        <v>6.1</v>
      </c>
      <c r="R24" s="19">
        <v>6</v>
      </c>
      <c r="S24" s="48">
        <f aca="true" t="shared" si="4" ref="S24:S29">(O24+P24+2*Q24+R24)/5</f>
        <v>6.32</v>
      </c>
      <c r="T24" s="48">
        <f aca="true" t="shared" si="5" ref="T24:T29">(N24+S24)/2</f>
        <v>5.404444444444445</v>
      </c>
      <c r="U24" s="20">
        <f>SUM(N24:N26)/3</f>
        <v>4.544444444444444</v>
      </c>
      <c r="V24" s="20">
        <f>SUM(S24:S26)/3</f>
        <v>5.966666666666668</v>
      </c>
      <c r="W24" s="20">
        <f>SUM(T24:T26)/3</f>
        <v>5.255555555555556</v>
      </c>
      <c r="X24" s="8">
        <v>8</v>
      </c>
    </row>
    <row r="25" spans="1:23" ht="15.75">
      <c r="A25" s="33"/>
      <c r="B25" s="42"/>
      <c r="C25" s="37"/>
      <c r="D25" s="33"/>
      <c r="E25" s="37"/>
      <c r="F25" s="22">
        <v>4.5</v>
      </c>
      <c r="G25" s="22">
        <v>5.3</v>
      </c>
      <c r="H25" s="22">
        <v>4.2</v>
      </c>
      <c r="I25" s="22">
        <v>4.8</v>
      </c>
      <c r="J25" s="22">
        <v>5</v>
      </c>
      <c r="K25" s="22">
        <v>4.5</v>
      </c>
      <c r="L25" s="22">
        <v>4.5</v>
      </c>
      <c r="M25" s="22">
        <v>6</v>
      </c>
      <c r="N25" s="47">
        <f t="shared" si="3"/>
        <v>4.977777777777778</v>
      </c>
      <c r="O25" s="19">
        <v>6.5</v>
      </c>
      <c r="P25" s="19">
        <v>5.9</v>
      </c>
      <c r="Q25" s="19">
        <v>6.2</v>
      </c>
      <c r="R25" s="19">
        <v>5</v>
      </c>
      <c r="S25" s="48">
        <f t="shared" si="4"/>
        <v>5.96</v>
      </c>
      <c r="T25" s="48">
        <f t="shared" si="5"/>
        <v>5.468888888888889</v>
      </c>
      <c r="U25" s="23">
        <f>SUM(N24:N26)/3</f>
        <v>4.544444444444444</v>
      </c>
      <c r="V25" s="23">
        <f>SUM(S24:S26)/3</f>
        <v>5.966666666666668</v>
      </c>
      <c r="W25" s="23">
        <f>SUM(T24:T26)/3</f>
        <v>5.255555555555556</v>
      </c>
    </row>
    <row r="26" spans="1:23" ht="16.5" thickBot="1">
      <c r="A26" s="34"/>
      <c r="B26" s="43"/>
      <c r="C26" s="38"/>
      <c r="D26" s="34"/>
      <c r="E26" s="38"/>
      <c r="F26" s="27">
        <v>3.3</v>
      </c>
      <c r="G26" s="27">
        <v>3.9</v>
      </c>
      <c r="H26" s="27">
        <v>3.7</v>
      </c>
      <c r="I26" s="27">
        <v>4.1</v>
      </c>
      <c r="J26" s="27">
        <v>3.7</v>
      </c>
      <c r="K26" s="27">
        <v>3.9</v>
      </c>
      <c r="L26" s="27">
        <v>3.9</v>
      </c>
      <c r="M26" s="27">
        <v>5.5</v>
      </c>
      <c r="N26" s="47">
        <f t="shared" si="3"/>
        <v>4.166666666666667</v>
      </c>
      <c r="O26" s="28">
        <v>6.5</v>
      </c>
      <c r="P26" s="28">
        <v>5.2</v>
      </c>
      <c r="Q26" s="28">
        <v>5.7</v>
      </c>
      <c r="R26" s="28">
        <v>5</v>
      </c>
      <c r="S26" s="48">
        <f t="shared" si="4"/>
        <v>5.62</v>
      </c>
      <c r="T26" s="48">
        <f t="shared" si="5"/>
        <v>4.8933333333333335</v>
      </c>
      <c r="U26" s="23">
        <f>SUM(N24:N26)/3</f>
        <v>4.544444444444444</v>
      </c>
      <c r="V26" s="23">
        <f>SUM(S24:S26)/3</f>
        <v>5.966666666666668</v>
      </c>
      <c r="W26" s="23">
        <f>SUM(T24:T26)/3</f>
        <v>5.255555555555556</v>
      </c>
    </row>
    <row r="27" spans="1:24" ht="16.5" thickTop="1">
      <c r="A27" s="16" t="s">
        <v>43</v>
      </c>
      <c r="B27" s="16">
        <v>46</v>
      </c>
      <c r="C27" s="49" t="s">
        <v>29</v>
      </c>
      <c r="D27" s="51" t="s">
        <v>26</v>
      </c>
      <c r="E27" s="40" t="s">
        <v>42</v>
      </c>
      <c r="F27" s="36">
        <v>3.9</v>
      </c>
      <c r="G27" s="36">
        <v>3.9</v>
      </c>
      <c r="H27" s="36">
        <v>4.1</v>
      </c>
      <c r="I27" s="36">
        <v>2.6</v>
      </c>
      <c r="J27" s="36">
        <v>3.2</v>
      </c>
      <c r="K27" s="36">
        <v>3.9</v>
      </c>
      <c r="L27" s="36">
        <v>3.4</v>
      </c>
      <c r="M27" s="36">
        <v>5.9</v>
      </c>
      <c r="N27" s="47">
        <f t="shared" si="3"/>
        <v>4.088888888888889</v>
      </c>
      <c r="O27" s="19">
        <v>7</v>
      </c>
      <c r="P27" s="19">
        <v>5.8</v>
      </c>
      <c r="Q27" s="19">
        <v>5.7</v>
      </c>
      <c r="R27" s="19">
        <v>5.6</v>
      </c>
      <c r="S27" s="48">
        <f t="shared" si="4"/>
        <v>5.960000000000001</v>
      </c>
      <c r="T27" s="48">
        <f t="shared" si="5"/>
        <v>5.024444444444445</v>
      </c>
      <c r="U27" s="20">
        <f>SUM(N27:N29)/3</f>
        <v>3.9888888888888885</v>
      </c>
      <c r="V27" s="20">
        <f>SUM(S27:S29)/3</f>
        <v>5.539999999999999</v>
      </c>
      <c r="W27" s="20">
        <f>SUM(T27:T29)/3</f>
        <v>4.764444444444444</v>
      </c>
      <c r="X27" s="8">
        <v>9</v>
      </c>
    </row>
    <row r="28" spans="1:23" ht="15.75">
      <c r="A28" s="21"/>
      <c r="B28" s="21"/>
      <c r="C28" s="33"/>
      <c r="D28" s="42"/>
      <c r="E28" s="41"/>
      <c r="F28" s="22">
        <v>4.5</v>
      </c>
      <c r="G28" s="22">
        <v>5</v>
      </c>
      <c r="H28" s="22">
        <v>4.5</v>
      </c>
      <c r="I28" s="22">
        <v>4.5</v>
      </c>
      <c r="J28" s="22">
        <v>3.8</v>
      </c>
      <c r="K28" s="22">
        <v>3.5</v>
      </c>
      <c r="L28" s="22">
        <v>4</v>
      </c>
      <c r="M28" s="22">
        <v>5</v>
      </c>
      <c r="N28" s="47">
        <f t="shared" si="3"/>
        <v>4.422222222222222</v>
      </c>
      <c r="O28" s="19">
        <v>6</v>
      </c>
      <c r="P28" s="19">
        <v>6</v>
      </c>
      <c r="Q28" s="19">
        <v>6.2</v>
      </c>
      <c r="R28" s="19">
        <v>5</v>
      </c>
      <c r="S28" s="48">
        <f t="shared" si="4"/>
        <v>5.88</v>
      </c>
      <c r="T28" s="48">
        <f t="shared" si="5"/>
        <v>5.151111111111111</v>
      </c>
      <c r="U28" s="23">
        <f>SUM(N27:N29)/3</f>
        <v>3.9888888888888885</v>
      </c>
      <c r="V28" s="23">
        <f>SUM(S27:S29)/3</f>
        <v>5.539999999999999</v>
      </c>
      <c r="W28" s="23">
        <f>SUM(T27:T29)/3</f>
        <v>4.764444444444444</v>
      </c>
    </row>
    <row r="29" spans="1:23" ht="16.5" thickBot="1">
      <c r="A29" s="26"/>
      <c r="B29" s="26"/>
      <c r="C29" s="34"/>
      <c r="D29" s="43"/>
      <c r="E29" s="43"/>
      <c r="F29" s="27">
        <v>3</v>
      </c>
      <c r="G29" s="27">
        <v>3.6</v>
      </c>
      <c r="H29" s="27">
        <v>3.7</v>
      </c>
      <c r="I29" s="27">
        <v>3</v>
      </c>
      <c r="J29" s="27">
        <v>2.9</v>
      </c>
      <c r="K29" s="27">
        <v>2</v>
      </c>
      <c r="L29" s="27">
        <v>2.9</v>
      </c>
      <c r="M29" s="27">
        <v>5</v>
      </c>
      <c r="N29" s="47">
        <f t="shared" si="3"/>
        <v>3.4555555555555553</v>
      </c>
      <c r="O29" s="28">
        <v>5.2</v>
      </c>
      <c r="P29" s="28">
        <v>4.3</v>
      </c>
      <c r="Q29" s="28">
        <v>4.7</v>
      </c>
      <c r="R29" s="28">
        <v>5</v>
      </c>
      <c r="S29" s="48">
        <f t="shared" si="4"/>
        <v>4.779999999999999</v>
      </c>
      <c r="T29" s="48">
        <f t="shared" si="5"/>
        <v>4.1177777777777775</v>
      </c>
      <c r="U29" s="23">
        <f>SUM(N27:N29)/3</f>
        <v>3.9888888888888885</v>
      </c>
      <c r="V29" s="23">
        <f>SUM(S27:S29)/3</f>
        <v>5.539999999999999</v>
      </c>
      <c r="W29" s="23">
        <f>SUM(T27:T29)/3</f>
        <v>4.764444444444444</v>
      </c>
    </row>
    <row r="30" ht="15.75" thickTop="1"/>
  </sheetData>
  <sheetProtection/>
  <mergeCells count="1">
    <mergeCell ref="Y6:Y8"/>
  </mergeCells>
  <printOptions horizontalCentered="1"/>
  <pageMargins left="0.3937007874015748" right="0.3937007874015748" top="0.96" bottom="0.5625" header="0.27" footer="0.31496062992125984"/>
  <pageSetup horizontalDpi="600" verticalDpi="600" orientation="landscape" paperSize="9" scale="90" r:id="rId1"/>
  <headerFooter alignWithMargins="0">
    <oddHeader>&amp;C&amp;10Tavaszi Kupa
Sóskút, 2011. 04. 9-10.
Egyéni "B2" kategória</oddHeader>
    <oddFooter>&amp;C&amp;P. oldal</oddFooter>
  </headerFooter>
  <rowBreaks count="1" manualBreakCount="1">
    <brk id="2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Király Csaba</dc:creator>
  <cp:keywords/>
  <dc:description/>
  <cp:lastModifiedBy>microsoft</cp:lastModifiedBy>
  <cp:lastPrinted>2011-04-10T10:42:54Z</cp:lastPrinted>
  <dcterms:created xsi:type="dcterms:W3CDTF">2000-04-03T15:28:02Z</dcterms:created>
  <dcterms:modified xsi:type="dcterms:W3CDTF">2011-04-11T18:00:53Z</dcterms:modified>
  <cp:category/>
  <cp:version/>
  <cp:contentType/>
  <cp:contentStatus/>
</cp:coreProperties>
</file>