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'Összesítés'!$2:$2</definedName>
  </definedNames>
  <calcPr fullCalcOnLoad="1"/>
</workbook>
</file>

<file path=xl/sharedStrings.xml><?xml version="1.0" encoding="utf-8"?>
<sst xmlns="http://schemas.openxmlformats.org/spreadsheetml/2006/main" count="64" uniqueCount="46">
  <si>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</si>
  <si>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</si>
  <si>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</si>
  <si>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</si>
  <si>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</si>
  <si>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</si>
  <si>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</si>
  <si>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</si>
  <si>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</si>
  <si>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</si>
  <si>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</si>
  <si>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</si>
  <si>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</si>
  <si>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</si>
  <si>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</si>
  <si>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Kötelező</t>
  </si>
  <si>
    <t>Kűr</t>
  </si>
  <si>
    <t>Végeredmény</t>
  </si>
  <si>
    <t>Helyezés</t>
  </si>
  <si>
    <t>Páska Ildikó</t>
  </si>
  <si>
    <t>Habsburg Eilika</t>
  </si>
  <si>
    <t>SZLSE</t>
  </si>
  <si>
    <t>MONTE CRISTO</t>
  </si>
  <si>
    <t>LSC</t>
  </si>
  <si>
    <t>Fehér Viktória</t>
  </si>
  <si>
    <t>Villányi Krisztina</t>
  </si>
  <si>
    <t>HAVANNA</t>
  </si>
  <si>
    <t>Szabó Emese</t>
  </si>
  <si>
    <t>Czeglédi Ágnes</t>
  </si>
  <si>
    <t>Király Edit</t>
  </si>
  <si>
    <t>Stampok Lovas Klub</t>
  </si>
  <si>
    <t>dr. Lassó Attila</t>
  </si>
  <si>
    <t>FREDDY</t>
  </si>
  <si>
    <t>Skrobár Szonja</t>
  </si>
  <si>
    <t>Chrzanowska Janka</t>
  </si>
  <si>
    <t>Longworth Nicole</t>
  </si>
  <si>
    <t>PHLSE</t>
  </si>
  <si>
    <t>Andrásfalvy Klára</t>
  </si>
  <si>
    <t>CSILLAG</t>
  </si>
  <si>
    <t>Kiss Klára</t>
  </si>
  <si>
    <t>Papdi Róbert</t>
  </si>
  <si>
    <t>TOLL GOMANA</t>
  </si>
  <si>
    <t>Rusznyák Lili</t>
  </si>
  <si>
    <t>SManó</t>
  </si>
  <si>
    <t>WOODY</t>
  </si>
  <si>
    <t>Trendl Krisztina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</si>
</sst>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4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4" borderId="0" xfId="0" applyFont="1" applyFill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right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right" vertical="center" textRotation="255"/>
      <protection locked="0"/>
    </xf>
    <xf numFmtId="0" fontId="3" fillId="24" borderId="13" xfId="0" applyFont="1" applyFill="1" applyBorder="1" applyAlignment="1" applyProtection="1">
      <alignment horizontal="center" vertical="center" textRotation="255"/>
      <protection locked="0"/>
    </xf>
    <xf numFmtId="0" fontId="3" fillId="24" borderId="13" xfId="0" applyFont="1" applyFill="1" applyBorder="1" applyAlignment="1" applyProtection="1">
      <alignment vertical="center" textRotation="255"/>
      <protection locked="0"/>
    </xf>
    <xf numFmtId="0" fontId="3" fillId="24" borderId="13" xfId="0" applyFont="1" applyFill="1" applyBorder="1" applyAlignment="1" applyProtection="1">
      <alignment vertical="center" textRotation="255" wrapText="1"/>
      <protection locked="0"/>
    </xf>
    <xf numFmtId="0" fontId="3" fillId="24" borderId="13" xfId="0" applyFont="1" applyFill="1" applyBorder="1" applyAlignment="1">
      <alignment vertical="center" textRotation="255"/>
    </xf>
    <xf numFmtId="0" fontId="3" fillId="24" borderId="13" xfId="0" applyFont="1" applyFill="1" applyBorder="1" applyAlignment="1">
      <alignment vertical="center" textRotation="255" wrapText="1"/>
    </xf>
    <xf numFmtId="0" fontId="6" fillId="24" borderId="14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right"/>
    </xf>
    <xf numFmtId="0" fontId="6" fillId="24" borderId="14" xfId="0" applyFont="1" applyFill="1" applyBorder="1" applyAlignment="1">
      <alignment horizontal="left"/>
    </xf>
    <xf numFmtId="0" fontId="6" fillId="24" borderId="14" xfId="0" applyFont="1" applyFill="1" applyBorder="1" applyAlignment="1">
      <alignment/>
    </xf>
    <xf numFmtId="172" fontId="3" fillId="24" borderId="13" xfId="0" applyNumberFormat="1" applyFont="1" applyFill="1" applyBorder="1" applyAlignment="1" applyProtection="1">
      <alignment horizontal="center"/>
      <protection locked="0"/>
    </xf>
    <xf numFmtId="173" fontId="3" fillId="24" borderId="0" xfId="0" applyNumberFormat="1" applyFont="1" applyFill="1" applyAlignment="1">
      <alignment/>
    </xf>
    <xf numFmtId="0" fontId="6" fillId="24" borderId="15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right"/>
    </xf>
    <xf numFmtId="0" fontId="6" fillId="24" borderId="15" xfId="0" applyFont="1" applyFill="1" applyBorder="1" applyAlignment="1">
      <alignment horizontal="left"/>
    </xf>
    <xf numFmtId="173" fontId="5" fillId="24" borderId="0" xfId="0" applyNumberFormat="1" applyFont="1" applyFill="1" applyAlignment="1">
      <alignment/>
    </xf>
    <xf numFmtId="0" fontId="6" fillId="24" borderId="16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right"/>
    </xf>
    <xf numFmtId="0" fontId="6" fillId="24" borderId="16" xfId="0" applyFont="1" applyFill="1" applyBorder="1" applyAlignment="1">
      <alignment horizontal="left"/>
    </xf>
    <xf numFmtId="172" fontId="3" fillId="24" borderId="17" xfId="0" applyNumberFormat="1" applyFont="1" applyFill="1" applyBorder="1" applyAlignment="1" applyProtection="1">
      <alignment horizontal="center"/>
      <protection locked="0"/>
    </xf>
    <xf numFmtId="172" fontId="3" fillId="24" borderId="16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 horizontal="right"/>
      <protection locked="0"/>
    </xf>
    <xf numFmtId="0" fontId="3" fillId="24" borderId="0" xfId="0" applyFont="1" applyFill="1" applyAlignment="1" applyProtection="1">
      <alignment/>
      <protection locked="0"/>
    </xf>
    <xf numFmtId="0" fontId="4" fillId="22" borderId="13" xfId="0" applyFont="1" applyFill="1" applyBorder="1" applyAlignment="1">
      <alignment vertical="center" textRotation="255" wrapText="1"/>
    </xf>
    <xf numFmtId="173" fontId="4" fillId="22" borderId="13" xfId="0" applyNumberFormat="1" applyFont="1" applyFill="1" applyBorder="1" applyAlignment="1">
      <alignment horizontal="center"/>
    </xf>
    <xf numFmtId="173" fontId="3" fillId="22" borderId="13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7">
      <selection activeCell="E2" sqref="E2"/>
    </sheetView>
  </sheetViews>
  <sheetFormatPr defaultColWidth="8.796875" defaultRowHeight="15"/>
  <cols>
    <col min="1" max="1" width="13.796875" style="30" bestFit="1" customWidth="1"/>
    <col min="2" max="2" width="3.796875" style="31" bestFit="1" customWidth="1"/>
    <col min="3" max="3" width="6.69921875" style="30" bestFit="1" customWidth="1"/>
    <col min="4" max="4" width="12.69921875" style="30" bestFit="1" customWidth="1"/>
    <col min="5" max="5" width="13.3984375" style="30" bestFit="1" customWidth="1"/>
    <col min="6" max="10" width="3.3984375" style="32" bestFit="1" customWidth="1"/>
    <col min="11" max="11" width="5.3984375" style="7" bestFit="1" customWidth="1"/>
    <col min="12" max="14" width="4.8984375" style="32" customWidth="1"/>
    <col min="15" max="16" width="5.8984375" style="7" customWidth="1"/>
    <col min="17" max="17" width="5.3984375" style="7" bestFit="1" customWidth="1"/>
    <col min="18" max="19" width="8.8984375" style="7" hidden="1" customWidth="1"/>
    <col min="20" max="20" width="3.3984375" style="7" bestFit="1" customWidth="1"/>
    <col min="21" max="21" width="5.296875" style="7" hidden="1" customWidth="1"/>
    <col min="22" max="29" width="0" style="7" hidden="1" customWidth="1"/>
    <col min="30" max="16384" width="8.8984375" style="7" customWidth="1"/>
  </cols>
  <sheetData>
    <row r="1" spans="1:16" ht="15.75" hidden="1">
      <c r="A1" s="1"/>
      <c r="B1" s="2"/>
      <c r="C1" s="1"/>
      <c r="D1" s="1"/>
      <c r="E1" s="1"/>
      <c r="F1" s="3"/>
      <c r="G1" s="4"/>
      <c r="H1" s="4"/>
      <c r="I1" s="4"/>
      <c r="J1" s="4"/>
      <c r="K1" s="5"/>
      <c r="L1" s="3"/>
      <c r="M1" s="4"/>
      <c r="N1" s="4"/>
      <c r="O1" s="5"/>
      <c r="P1" s="6"/>
    </row>
    <row r="2" spans="1:20" ht="196.5">
      <c r="A2" s="8" t="s">
        <v>0</v>
      </c>
      <c r="B2" s="9" t="s">
        <v>1</v>
      </c>
      <c r="C2" s="10" t="s">
        <v>2</v>
      </c>
      <c r="D2" s="8" t="s">
        <v>3</v>
      </c>
      <c r="E2" s="8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33" t="s">
        <v>10</v>
      </c>
      <c r="L2" s="12" t="s">
        <v>11</v>
      </c>
      <c r="M2" s="12" t="s">
        <v>12</v>
      </c>
      <c r="N2" s="11" t="s">
        <v>13</v>
      </c>
      <c r="O2" s="33" t="s">
        <v>14</v>
      </c>
      <c r="P2" s="33" t="s">
        <v>17</v>
      </c>
      <c r="Q2" s="13" t="s">
        <v>15</v>
      </c>
      <c r="R2" s="13" t="s">
        <v>16</v>
      </c>
      <c r="S2" s="13" t="s">
        <v>17</v>
      </c>
      <c r="T2" s="14" t="s">
        <v>18</v>
      </c>
    </row>
    <row r="3" spans="1:21" ht="15" customHeight="1">
      <c r="A3" s="17" t="s">
        <v>24</v>
      </c>
      <c r="B3" s="16">
        <v>34</v>
      </c>
      <c r="C3" s="17" t="s">
        <v>23</v>
      </c>
      <c r="D3" s="17" t="s">
        <v>25</v>
      </c>
      <c r="E3" s="17" t="s">
        <v>26</v>
      </c>
      <c r="F3" s="19">
        <v>3.7</v>
      </c>
      <c r="G3" s="19">
        <v>5.1</v>
      </c>
      <c r="H3" s="19">
        <v>4.4</v>
      </c>
      <c r="I3" s="19">
        <v>4.9</v>
      </c>
      <c r="J3" s="19">
        <v>6</v>
      </c>
      <c r="K3" s="34">
        <f aca="true" t="shared" si="0" ref="K3:K14">(SUM(F3:I3)+J3)/5</f>
        <v>4.82</v>
      </c>
      <c r="L3" s="19">
        <v>9</v>
      </c>
      <c r="M3" s="19">
        <v>6.9</v>
      </c>
      <c r="N3" s="19">
        <v>6.1</v>
      </c>
      <c r="O3" s="35">
        <f aca="true" t="shared" si="1" ref="O3:O14">(L3+M3+2*N3)/4</f>
        <v>7.025</v>
      </c>
      <c r="P3" s="35">
        <f aca="true" t="shared" si="2" ref="P3:P14">(K3+O3)/2</f>
        <v>5.9225</v>
      </c>
      <c r="Q3" s="20">
        <f>SUM(K3:K5)/3</f>
        <v>4.746666666666667</v>
      </c>
      <c r="R3" s="20">
        <f>SUM(O3:O5)/3</f>
        <v>7.125</v>
      </c>
      <c r="S3" s="20">
        <f>SUM(P3:P5)/3</f>
        <v>5.935833333333332</v>
      </c>
      <c r="T3" s="7">
        <v>1</v>
      </c>
      <c r="U3" s="7">
        <f>0.15*((4-T3)/3*6+S3)</f>
        <v>1.7903749999999996</v>
      </c>
    </row>
    <row r="4" spans="1:19" ht="15" customHeight="1">
      <c r="A4" s="23"/>
      <c r="B4" s="22"/>
      <c r="C4" s="23"/>
      <c r="D4" s="23"/>
      <c r="E4" s="23"/>
      <c r="F4" s="19">
        <v>3.5</v>
      </c>
      <c r="G4" s="19">
        <v>4.8</v>
      </c>
      <c r="H4" s="19">
        <v>4.8</v>
      </c>
      <c r="I4" s="19">
        <v>4.2</v>
      </c>
      <c r="J4" s="19">
        <v>5</v>
      </c>
      <c r="K4" s="34">
        <f t="shared" si="0"/>
        <v>4.46</v>
      </c>
      <c r="L4" s="19">
        <v>9</v>
      </c>
      <c r="M4" s="19">
        <v>6.5</v>
      </c>
      <c r="N4" s="19">
        <v>6.5</v>
      </c>
      <c r="O4" s="35">
        <f t="shared" si="1"/>
        <v>7.125</v>
      </c>
      <c r="P4" s="35">
        <f t="shared" si="2"/>
        <v>5.7925</v>
      </c>
      <c r="Q4" s="24">
        <f>SUM(K3:K5)/3</f>
        <v>4.746666666666667</v>
      </c>
      <c r="R4" s="24">
        <f>SUM(O3:O5)/3</f>
        <v>7.125</v>
      </c>
      <c r="S4" s="24">
        <f>SUM(P3:P5)/3</f>
        <v>5.935833333333332</v>
      </c>
    </row>
    <row r="5" spans="1:19" ht="15" customHeight="1" thickBot="1">
      <c r="A5" s="27"/>
      <c r="B5" s="26"/>
      <c r="C5" s="27"/>
      <c r="D5" s="27"/>
      <c r="E5" s="27"/>
      <c r="F5" s="28">
        <v>3.9</v>
      </c>
      <c r="G5" s="28">
        <v>4.7</v>
      </c>
      <c r="H5" s="28">
        <v>4.9</v>
      </c>
      <c r="I5" s="28">
        <v>5.3</v>
      </c>
      <c r="J5" s="28">
        <v>6</v>
      </c>
      <c r="K5" s="34">
        <f t="shared" si="0"/>
        <v>4.96</v>
      </c>
      <c r="L5" s="28">
        <v>9</v>
      </c>
      <c r="M5" s="28">
        <v>6.5</v>
      </c>
      <c r="N5" s="28">
        <v>6.7</v>
      </c>
      <c r="O5" s="35">
        <f t="shared" si="1"/>
        <v>7.225</v>
      </c>
      <c r="P5" s="35">
        <f t="shared" si="2"/>
        <v>6.092499999999999</v>
      </c>
      <c r="Q5" s="24">
        <f>SUM(K3:K5)/3</f>
        <v>4.746666666666667</v>
      </c>
      <c r="R5" s="24">
        <f>SUM(O3:O5)/3</f>
        <v>7.125</v>
      </c>
      <c r="S5" s="24">
        <f>SUM(P3:P5)/3</f>
        <v>5.935833333333332</v>
      </c>
    </row>
    <row r="6" spans="1:21" ht="15" customHeight="1" thickTop="1">
      <c r="A6" s="15" t="s">
        <v>27</v>
      </c>
      <c r="B6" s="16">
        <v>41</v>
      </c>
      <c r="C6" s="17" t="s">
        <v>21</v>
      </c>
      <c r="D6" s="17" t="s">
        <v>19</v>
      </c>
      <c r="E6" s="17" t="s">
        <v>22</v>
      </c>
      <c r="F6" s="29">
        <v>4.1</v>
      </c>
      <c r="G6" s="29">
        <v>5.3</v>
      </c>
      <c r="H6" s="29">
        <v>4.9</v>
      </c>
      <c r="I6" s="29">
        <v>5.2</v>
      </c>
      <c r="J6" s="29">
        <v>6</v>
      </c>
      <c r="K6" s="34">
        <f t="shared" si="0"/>
        <v>5.1</v>
      </c>
      <c r="L6" s="19">
        <v>9</v>
      </c>
      <c r="M6" s="19">
        <v>6.8</v>
      </c>
      <c r="N6" s="19">
        <v>6.6</v>
      </c>
      <c r="O6" s="35">
        <f t="shared" si="1"/>
        <v>7.25</v>
      </c>
      <c r="P6" s="35">
        <f t="shared" si="2"/>
        <v>6.175</v>
      </c>
      <c r="Q6" s="20">
        <f>SUM(K6:K8)/3</f>
        <v>4.66</v>
      </c>
      <c r="R6" s="20">
        <f>SUM(O6:O8)/3</f>
        <v>7.033333333333334</v>
      </c>
      <c r="S6" s="20">
        <f>SUM(P6:P8)/3</f>
        <v>5.846666666666667</v>
      </c>
      <c r="T6" s="7">
        <v>2</v>
      </c>
      <c r="U6" s="7">
        <f>0.15*((4-T6)/3*6+S6)</f>
        <v>1.477</v>
      </c>
    </row>
    <row r="7" spans="1:19" ht="15" customHeight="1">
      <c r="A7" s="23"/>
      <c r="B7" s="22"/>
      <c r="C7" s="23"/>
      <c r="D7" s="23"/>
      <c r="E7" s="23"/>
      <c r="F7" s="19">
        <v>3.8</v>
      </c>
      <c r="G7" s="19">
        <v>4.8</v>
      </c>
      <c r="H7" s="19">
        <v>4.7</v>
      </c>
      <c r="I7" s="19">
        <v>4.8</v>
      </c>
      <c r="J7" s="19">
        <v>5.5</v>
      </c>
      <c r="K7" s="34">
        <f t="shared" si="0"/>
        <v>4.720000000000001</v>
      </c>
      <c r="L7" s="19">
        <v>9</v>
      </c>
      <c r="M7" s="19">
        <v>6</v>
      </c>
      <c r="N7" s="19">
        <v>6.3</v>
      </c>
      <c r="O7" s="35">
        <f t="shared" si="1"/>
        <v>6.9</v>
      </c>
      <c r="P7" s="35">
        <f t="shared" si="2"/>
        <v>5.8100000000000005</v>
      </c>
      <c r="Q7" s="24">
        <f>SUM(K6:K8)/3</f>
        <v>4.66</v>
      </c>
      <c r="R7" s="24">
        <f>SUM(O6:O8)/3</f>
        <v>7.033333333333334</v>
      </c>
      <c r="S7" s="24">
        <f>SUM(P6:P8)/3</f>
        <v>5.846666666666667</v>
      </c>
    </row>
    <row r="8" spans="1:19" ht="15" customHeight="1" thickBot="1">
      <c r="A8" s="27"/>
      <c r="B8" s="26"/>
      <c r="C8" s="27"/>
      <c r="D8" s="27"/>
      <c r="E8" s="27"/>
      <c r="F8" s="28">
        <v>3.1</v>
      </c>
      <c r="G8" s="28">
        <v>4.6</v>
      </c>
      <c r="H8" s="28">
        <v>4.9</v>
      </c>
      <c r="I8" s="28">
        <v>3.2</v>
      </c>
      <c r="J8" s="28">
        <v>5</v>
      </c>
      <c r="K8" s="34">
        <f t="shared" si="0"/>
        <v>4.16</v>
      </c>
      <c r="L8" s="28">
        <v>9</v>
      </c>
      <c r="M8" s="28">
        <v>6</v>
      </c>
      <c r="N8" s="28">
        <v>6.4</v>
      </c>
      <c r="O8" s="35">
        <f t="shared" si="1"/>
        <v>6.95</v>
      </c>
      <c r="P8" s="35">
        <f t="shared" si="2"/>
        <v>5.555</v>
      </c>
      <c r="Q8" s="24">
        <f>SUM(K6:K8)/3</f>
        <v>4.66</v>
      </c>
      <c r="R8" s="24">
        <f>SUM(O6:O8)/3</f>
        <v>7.033333333333334</v>
      </c>
      <c r="S8" s="24">
        <f>SUM(P6:P8)/3</f>
        <v>5.846666666666667</v>
      </c>
    </row>
    <row r="9" spans="1:21" ht="15" customHeight="1" thickTop="1">
      <c r="A9" s="18" t="s">
        <v>29</v>
      </c>
      <c r="B9" s="16">
        <v>31</v>
      </c>
      <c r="C9" s="18" t="s">
        <v>30</v>
      </c>
      <c r="D9" s="18" t="s">
        <v>31</v>
      </c>
      <c r="E9" s="18" t="s">
        <v>32</v>
      </c>
      <c r="F9" s="19">
        <v>3.9</v>
      </c>
      <c r="G9" s="19">
        <v>5</v>
      </c>
      <c r="H9" s="19">
        <v>4.2</v>
      </c>
      <c r="I9" s="19">
        <v>3.6</v>
      </c>
      <c r="J9" s="19">
        <v>6.4</v>
      </c>
      <c r="K9" s="34">
        <f t="shared" si="0"/>
        <v>4.62</v>
      </c>
      <c r="L9" s="19">
        <v>9</v>
      </c>
      <c r="M9" s="19">
        <v>6.7</v>
      </c>
      <c r="N9" s="19">
        <v>6.8</v>
      </c>
      <c r="O9" s="35">
        <f t="shared" si="1"/>
        <v>7.324999999999999</v>
      </c>
      <c r="P9" s="35">
        <f t="shared" si="2"/>
        <v>5.9725</v>
      </c>
      <c r="Q9" s="20">
        <f>SUM(K9:K11)/3</f>
        <v>4.3133333333333335</v>
      </c>
      <c r="R9" s="20">
        <f>SUM(O9:O11)/3</f>
        <v>6.966666666666666</v>
      </c>
      <c r="S9" s="20">
        <f>SUM(P9:P11)/3</f>
        <v>5.64</v>
      </c>
      <c r="T9" s="7">
        <v>3</v>
      </c>
      <c r="U9" s="7">
        <f>0.15*((4-T9)/3*6+S9)</f>
        <v>1.146</v>
      </c>
    </row>
    <row r="10" spans="1:19" ht="15" customHeight="1">
      <c r="A10" s="23"/>
      <c r="B10" s="22"/>
      <c r="C10" s="23"/>
      <c r="D10" s="21"/>
      <c r="E10" s="21"/>
      <c r="F10" s="19">
        <v>3.8</v>
      </c>
      <c r="G10" s="19">
        <v>4</v>
      </c>
      <c r="H10" s="19">
        <v>4.5</v>
      </c>
      <c r="I10" s="19">
        <v>3.8</v>
      </c>
      <c r="J10" s="19">
        <v>5</v>
      </c>
      <c r="K10" s="34">
        <f t="shared" si="0"/>
        <v>4.220000000000001</v>
      </c>
      <c r="L10" s="19">
        <v>9</v>
      </c>
      <c r="M10" s="19">
        <v>6</v>
      </c>
      <c r="N10" s="19">
        <v>5.5</v>
      </c>
      <c r="O10" s="35">
        <f t="shared" si="1"/>
        <v>6.5</v>
      </c>
      <c r="P10" s="35">
        <f t="shared" si="2"/>
        <v>5.36</v>
      </c>
      <c r="Q10" s="24">
        <f>SUM(K9:K11)/3</f>
        <v>4.3133333333333335</v>
      </c>
      <c r="R10" s="24">
        <f>SUM(O9:O11)/3</f>
        <v>6.966666666666666</v>
      </c>
      <c r="S10" s="24">
        <f>SUM(P9:P11)/3</f>
        <v>5.64</v>
      </c>
    </row>
    <row r="11" spans="1:19" ht="15" customHeight="1" thickBot="1">
      <c r="A11" s="27"/>
      <c r="B11" s="26"/>
      <c r="C11" s="27"/>
      <c r="D11" s="27"/>
      <c r="E11" s="27"/>
      <c r="F11" s="28">
        <v>3.1</v>
      </c>
      <c r="G11" s="28">
        <v>3.9</v>
      </c>
      <c r="H11" s="28">
        <v>4.2</v>
      </c>
      <c r="I11" s="28">
        <v>3.3</v>
      </c>
      <c r="J11" s="28">
        <v>6</v>
      </c>
      <c r="K11" s="34">
        <f t="shared" si="0"/>
        <v>4.1</v>
      </c>
      <c r="L11" s="28">
        <v>9</v>
      </c>
      <c r="M11" s="28">
        <v>6.1</v>
      </c>
      <c r="N11" s="28">
        <v>6.6</v>
      </c>
      <c r="O11" s="35">
        <f t="shared" si="1"/>
        <v>7.074999999999999</v>
      </c>
      <c r="P11" s="35">
        <f t="shared" si="2"/>
        <v>5.5874999999999995</v>
      </c>
      <c r="Q11" s="24">
        <f>SUM(K9:K11)/3</f>
        <v>4.3133333333333335</v>
      </c>
      <c r="R11" s="24">
        <f>SUM(O9:O11)/3</f>
        <v>6.966666666666666</v>
      </c>
      <c r="S11" s="24">
        <f>SUM(P9:P11)/3</f>
        <v>5.64</v>
      </c>
    </row>
    <row r="12" spans="1:20" ht="16.5" thickTop="1">
      <c r="A12" s="15" t="s">
        <v>28</v>
      </c>
      <c r="B12" s="16">
        <v>40</v>
      </c>
      <c r="C12" s="17" t="s">
        <v>21</v>
      </c>
      <c r="D12" s="18" t="s">
        <v>19</v>
      </c>
      <c r="E12" s="17" t="s">
        <v>22</v>
      </c>
      <c r="F12" s="29">
        <v>2.7</v>
      </c>
      <c r="G12" s="29">
        <v>4.1</v>
      </c>
      <c r="H12" s="29">
        <v>4</v>
      </c>
      <c r="I12" s="29">
        <v>4.2</v>
      </c>
      <c r="J12" s="29">
        <v>6</v>
      </c>
      <c r="K12" s="34">
        <f t="shared" si="0"/>
        <v>4.2</v>
      </c>
      <c r="L12" s="19">
        <v>9</v>
      </c>
      <c r="M12" s="19">
        <v>5.9</v>
      </c>
      <c r="N12" s="19">
        <v>6.3</v>
      </c>
      <c r="O12" s="35">
        <f t="shared" si="1"/>
        <v>6.875</v>
      </c>
      <c r="P12" s="35">
        <f t="shared" si="2"/>
        <v>5.5375</v>
      </c>
      <c r="Q12" s="20">
        <f>SUM(K12:K14)/3</f>
        <v>4.433333333333334</v>
      </c>
      <c r="R12" s="20">
        <f>SUM(O12:O14)/3</f>
        <v>6.458333333333333</v>
      </c>
      <c r="S12" s="20">
        <f>SUM(P12:P14)/3</f>
        <v>5.445833333333333</v>
      </c>
      <c r="T12" s="7">
        <v>4</v>
      </c>
    </row>
    <row r="13" spans="1:19" ht="15.75">
      <c r="A13" s="21"/>
      <c r="B13" s="22"/>
      <c r="C13" s="23"/>
      <c r="D13" s="23"/>
      <c r="E13" s="23"/>
      <c r="F13" s="19">
        <v>4</v>
      </c>
      <c r="G13" s="19">
        <v>5</v>
      </c>
      <c r="H13" s="19">
        <v>4.5</v>
      </c>
      <c r="I13" s="19">
        <v>4.8</v>
      </c>
      <c r="J13" s="19">
        <v>5.5</v>
      </c>
      <c r="K13" s="34">
        <f t="shared" si="0"/>
        <v>4.76</v>
      </c>
      <c r="L13" s="19">
        <v>9</v>
      </c>
      <c r="M13" s="19">
        <v>5</v>
      </c>
      <c r="N13" s="19">
        <v>5</v>
      </c>
      <c r="O13" s="35">
        <f t="shared" si="1"/>
        <v>6</v>
      </c>
      <c r="P13" s="35">
        <f t="shared" si="2"/>
        <v>5.38</v>
      </c>
      <c r="Q13" s="24">
        <f>SUM(K12:K14)/3</f>
        <v>4.433333333333334</v>
      </c>
      <c r="R13" s="24">
        <f>SUM(O12:O14)/3</f>
        <v>6.458333333333333</v>
      </c>
      <c r="S13" s="24">
        <f>SUM(P12:P14)/3</f>
        <v>5.445833333333333</v>
      </c>
    </row>
    <row r="14" spans="1:19" ht="16.5" thickBot="1">
      <c r="A14" s="25"/>
      <c r="B14" s="26"/>
      <c r="C14" s="27"/>
      <c r="D14" s="27"/>
      <c r="E14" s="27"/>
      <c r="F14" s="28">
        <v>4</v>
      </c>
      <c r="G14" s="28">
        <v>4.9</v>
      </c>
      <c r="H14" s="28">
        <v>4.7</v>
      </c>
      <c r="I14" s="28">
        <v>3.1</v>
      </c>
      <c r="J14" s="28">
        <v>5</v>
      </c>
      <c r="K14" s="34">
        <f t="shared" si="0"/>
        <v>4.340000000000001</v>
      </c>
      <c r="L14" s="28">
        <v>9</v>
      </c>
      <c r="M14" s="28">
        <v>5.2</v>
      </c>
      <c r="N14" s="28">
        <v>5.9</v>
      </c>
      <c r="O14" s="35">
        <f t="shared" si="1"/>
        <v>6.5</v>
      </c>
      <c r="P14" s="35">
        <f t="shared" si="2"/>
        <v>5.42</v>
      </c>
      <c r="Q14" s="24">
        <f>SUM(K12:K14)/3</f>
        <v>4.433333333333334</v>
      </c>
      <c r="R14" s="24">
        <f>SUM(O12:O14)/3</f>
        <v>6.458333333333333</v>
      </c>
      <c r="S14" s="24">
        <f>SUM(P12:P14)/3</f>
        <v>5.445833333333333</v>
      </c>
    </row>
    <row r="15" spans="1:20" ht="16.5" thickTop="1">
      <c r="A15" s="18" t="s">
        <v>39</v>
      </c>
      <c r="B15" s="16">
        <v>28</v>
      </c>
      <c r="C15" s="18" t="s">
        <v>36</v>
      </c>
      <c r="D15" s="18" t="s">
        <v>40</v>
      </c>
      <c r="E15" s="18" t="s">
        <v>41</v>
      </c>
      <c r="F15" s="19">
        <v>3</v>
      </c>
      <c r="G15" s="19">
        <v>3.7</v>
      </c>
      <c r="H15" s="19">
        <v>3.4</v>
      </c>
      <c r="I15" s="19">
        <v>2.2</v>
      </c>
      <c r="J15" s="19">
        <v>4.3</v>
      </c>
      <c r="K15" s="34">
        <f aca="true" t="shared" si="3" ref="K15:K35">(SUM(F15:I15)+J15)/5</f>
        <v>3.3200000000000003</v>
      </c>
      <c r="L15" s="19">
        <v>9</v>
      </c>
      <c r="M15" s="19">
        <v>6.9</v>
      </c>
      <c r="N15" s="19">
        <v>6.3</v>
      </c>
      <c r="O15" s="35">
        <f aca="true" t="shared" si="4" ref="O15:O35">(L15+M15+2*N15)/4</f>
        <v>7.125</v>
      </c>
      <c r="P15" s="35">
        <f aca="true" t="shared" si="5" ref="P15:P35">(K15+O15)/2</f>
        <v>5.2225</v>
      </c>
      <c r="Q15" s="20">
        <f>SUM(K15:K17)/3</f>
        <v>3.42</v>
      </c>
      <c r="R15" s="20">
        <f>SUM(O15:O17)/3</f>
        <v>7.141666666666667</v>
      </c>
      <c r="S15" s="20">
        <f>SUM(P15:P17)/3</f>
        <v>5.280833333333334</v>
      </c>
      <c r="T15" s="7">
        <v>5</v>
      </c>
    </row>
    <row r="16" spans="1:19" ht="15.75">
      <c r="A16" s="23"/>
      <c r="B16" s="22"/>
      <c r="C16" s="23"/>
      <c r="D16" s="21"/>
      <c r="E16" s="21"/>
      <c r="F16" s="19">
        <v>3.2</v>
      </c>
      <c r="G16" s="19">
        <v>3.5</v>
      </c>
      <c r="H16" s="19">
        <v>3.5</v>
      </c>
      <c r="I16" s="19">
        <v>2.5</v>
      </c>
      <c r="J16" s="19">
        <v>2.5</v>
      </c>
      <c r="K16" s="34">
        <f t="shared" si="3"/>
        <v>3.04</v>
      </c>
      <c r="L16" s="19">
        <v>9</v>
      </c>
      <c r="M16" s="19">
        <v>6.6</v>
      </c>
      <c r="N16" s="19">
        <v>6.2</v>
      </c>
      <c r="O16" s="35">
        <f t="shared" si="4"/>
        <v>7</v>
      </c>
      <c r="P16" s="35">
        <f t="shared" si="5"/>
        <v>5.02</v>
      </c>
      <c r="Q16" s="24">
        <f>SUM(K15:K17)/3</f>
        <v>3.42</v>
      </c>
      <c r="R16" s="24">
        <f>SUM(O15:O17)/3</f>
        <v>7.141666666666667</v>
      </c>
      <c r="S16" s="24">
        <f>SUM(P15:P17)/3</f>
        <v>5.280833333333334</v>
      </c>
    </row>
    <row r="17" spans="1:19" ht="16.5" thickBot="1">
      <c r="A17" s="27"/>
      <c r="B17" s="26"/>
      <c r="C17" s="27"/>
      <c r="D17" s="27"/>
      <c r="E17" s="27"/>
      <c r="F17" s="28">
        <v>3.2</v>
      </c>
      <c r="G17" s="28">
        <v>3.9</v>
      </c>
      <c r="H17" s="28">
        <v>4.7</v>
      </c>
      <c r="I17" s="28">
        <v>3.2</v>
      </c>
      <c r="J17" s="28">
        <v>4.5</v>
      </c>
      <c r="K17" s="34">
        <f t="shared" si="3"/>
        <v>3.9</v>
      </c>
      <c r="L17" s="28">
        <v>9</v>
      </c>
      <c r="M17" s="28">
        <v>6.8</v>
      </c>
      <c r="N17" s="28">
        <v>6.7</v>
      </c>
      <c r="O17" s="35">
        <f t="shared" si="4"/>
        <v>7.300000000000001</v>
      </c>
      <c r="P17" s="35">
        <f t="shared" si="5"/>
        <v>5.6000000000000005</v>
      </c>
      <c r="Q17" s="24">
        <f>SUM(K15:K17)/3</f>
        <v>3.42</v>
      </c>
      <c r="R17" s="24">
        <f>SUM(O15:O17)/3</f>
        <v>7.141666666666667</v>
      </c>
      <c r="S17" s="24">
        <f>SUM(P15:P17)/3</f>
        <v>5.280833333333334</v>
      </c>
    </row>
    <row r="18" spans="1:20" ht="16.5" thickTop="1">
      <c r="A18" s="15" t="s">
        <v>35</v>
      </c>
      <c r="B18" s="16">
        <v>35</v>
      </c>
      <c r="C18" s="17" t="s">
        <v>36</v>
      </c>
      <c r="D18" s="18" t="s">
        <v>25</v>
      </c>
      <c r="E18" s="17" t="s">
        <v>26</v>
      </c>
      <c r="F18" s="29">
        <v>2.2</v>
      </c>
      <c r="G18" s="29">
        <v>2.9</v>
      </c>
      <c r="H18" s="29">
        <v>4.2</v>
      </c>
      <c r="I18" s="29">
        <v>2.7</v>
      </c>
      <c r="J18" s="29">
        <v>6</v>
      </c>
      <c r="K18" s="34">
        <f t="shared" si="3"/>
        <v>3.6</v>
      </c>
      <c r="L18" s="19">
        <v>8</v>
      </c>
      <c r="M18" s="19">
        <v>6.8</v>
      </c>
      <c r="N18" s="19">
        <v>6.2</v>
      </c>
      <c r="O18" s="35">
        <f t="shared" si="4"/>
        <v>6.800000000000001</v>
      </c>
      <c r="P18" s="35">
        <f t="shared" si="5"/>
        <v>5.2</v>
      </c>
      <c r="Q18" s="20">
        <f>SUM(K18:K20)/3</f>
        <v>3.8066666666666666</v>
      </c>
      <c r="R18" s="20">
        <f>SUM(O18:O20)/3</f>
        <v>6.716666666666668</v>
      </c>
      <c r="S18" s="20">
        <f>SUM(P18:P20)/3</f>
        <v>5.261666666666667</v>
      </c>
      <c r="T18" s="7">
        <v>6</v>
      </c>
    </row>
    <row r="19" spans="1:19" ht="15.75">
      <c r="A19" s="21"/>
      <c r="B19" s="22"/>
      <c r="C19" s="23"/>
      <c r="D19" s="23"/>
      <c r="E19" s="23"/>
      <c r="F19" s="19">
        <v>2</v>
      </c>
      <c r="G19" s="19">
        <v>3.5</v>
      </c>
      <c r="H19" s="19">
        <v>4.5</v>
      </c>
      <c r="I19" s="19">
        <v>3.3</v>
      </c>
      <c r="J19" s="19">
        <v>5</v>
      </c>
      <c r="K19" s="34">
        <f t="shared" si="3"/>
        <v>3.66</v>
      </c>
      <c r="L19" s="19">
        <v>8.5</v>
      </c>
      <c r="M19" s="19">
        <v>6.3</v>
      </c>
      <c r="N19" s="19">
        <v>5.9</v>
      </c>
      <c r="O19" s="35">
        <f t="shared" si="4"/>
        <v>6.65</v>
      </c>
      <c r="P19" s="35">
        <f t="shared" si="5"/>
        <v>5.155</v>
      </c>
      <c r="Q19" s="24">
        <f>SUM(K18:K20)/3</f>
        <v>3.8066666666666666</v>
      </c>
      <c r="R19" s="24">
        <f>SUM(O18:O20)/3</f>
        <v>6.716666666666668</v>
      </c>
      <c r="S19" s="24">
        <f>SUM(P18:P20)/3</f>
        <v>5.261666666666667</v>
      </c>
    </row>
    <row r="20" spans="1:19" ht="16.5" thickBot="1">
      <c r="A20" s="25"/>
      <c r="B20" s="26"/>
      <c r="C20" s="27"/>
      <c r="D20" s="27"/>
      <c r="E20" s="27"/>
      <c r="F20" s="28">
        <v>3.7</v>
      </c>
      <c r="G20" s="28">
        <v>4.6</v>
      </c>
      <c r="H20" s="28">
        <v>4.8</v>
      </c>
      <c r="I20" s="28">
        <v>2</v>
      </c>
      <c r="J20" s="28">
        <v>5.7</v>
      </c>
      <c r="K20" s="34">
        <f t="shared" si="3"/>
        <v>4.16</v>
      </c>
      <c r="L20" s="28">
        <v>8</v>
      </c>
      <c r="M20" s="28">
        <v>6</v>
      </c>
      <c r="N20" s="28">
        <v>6.4</v>
      </c>
      <c r="O20" s="35">
        <f t="shared" si="4"/>
        <v>6.7</v>
      </c>
      <c r="P20" s="35">
        <f t="shared" si="5"/>
        <v>5.43</v>
      </c>
      <c r="Q20" s="24">
        <f>SUM(K18:K20)/3</f>
        <v>3.8066666666666666</v>
      </c>
      <c r="R20" s="24">
        <f>SUM(O18:O20)/3</f>
        <v>6.716666666666668</v>
      </c>
      <c r="S20" s="24">
        <f>SUM(P18:P20)/3</f>
        <v>5.261666666666667</v>
      </c>
    </row>
    <row r="21" spans="1:20" ht="16.5" thickTop="1">
      <c r="A21" s="18" t="s">
        <v>37</v>
      </c>
      <c r="B21" s="16">
        <v>26</v>
      </c>
      <c r="C21" s="18" t="s">
        <v>21</v>
      </c>
      <c r="D21" s="18" t="s">
        <v>19</v>
      </c>
      <c r="E21" s="18" t="s">
        <v>38</v>
      </c>
      <c r="F21" s="19">
        <v>3.1</v>
      </c>
      <c r="G21" s="19">
        <v>4.1</v>
      </c>
      <c r="H21" s="19">
        <v>4</v>
      </c>
      <c r="I21" s="19">
        <v>2.6</v>
      </c>
      <c r="J21" s="19">
        <v>5.8</v>
      </c>
      <c r="K21" s="34">
        <f t="shared" si="3"/>
        <v>3.9199999999999995</v>
      </c>
      <c r="L21" s="19">
        <v>9</v>
      </c>
      <c r="M21" s="19">
        <v>6.9</v>
      </c>
      <c r="N21" s="19">
        <v>6</v>
      </c>
      <c r="O21" s="35">
        <f t="shared" si="4"/>
        <v>6.975</v>
      </c>
      <c r="P21" s="35">
        <f t="shared" si="5"/>
        <v>5.4475</v>
      </c>
      <c r="Q21" s="20">
        <f>SUM(K21:K23)/3</f>
        <v>3.733333333333333</v>
      </c>
      <c r="R21" s="20">
        <f>SUM(O21:O23)/3</f>
        <v>6.55</v>
      </c>
      <c r="S21" s="20">
        <f>SUM(P21:P23)/3</f>
        <v>5.141666666666667</v>
      </c>
      <c r="T21" s="7">
        <v>7</v>
      </c>
    </row>
    <row r="22" spans="1:19" ht="15.75">
      <c r="A22" s="23"/>
      <c r="B22" s="22"/>
      <c r="C22" s="23"/>
      <c r="D22" s="21"/>
      <c r="E22" s="21"/>
      <c r="F22" s="19">
        <v>3.5</v>
      </c>
      <c r="G22" s="19">
        <v>4.2</v>
      </c>
      <c r="H22" s="19">
        <v>3.5</v>
      </c>
      <c r="I22" s="19">
        <v>2</v>
      </c>
      <c r="J22" s="19">
        <v>4.8</v>
      </c>
      <c r="K22" s="34">
        <f t="shared" si="3"/>
        <v>3.6</v>
      </c>
      <c r="L22" s="19">
        <v>8</v>
      </c>
      <c r="M22" s="19">
        <v>6</v>
      </c>
      <c r="N22" s="19">
        <v>5.5</v>
      </c>
      <c r="O22" s="35">
        <f t="shared" si="4"/>
        <v>6.25</v>
      </c>
      <c r="P22" s="35">
        <f t="shared" si="5"/>
        <v>4.925</v>
      </c>
      <c r="Q22" s="24">
        <f>SUM(K21:K23)/3</f>
        <v>3.733333333333333</v>
      </c>
      <c r="R22" s="24">
        <f>SUM(O21:O23)/3</f>
        <v>6.55</v>
      </c>
      <c r="S22" s="24">
        <f>SUM(P21:P23)/3</f>
        <v>5.141666666666667</v>
      </c>
    </row>
    <row r="23" spans="1:19" ht="16.5" thickBot="1">
      <c r="A23" s="27"/>
      <c r="B23" s="26"/>
      <c r="C23" s="27"/>
      <c r="D23" s="27"/>
      <c r="E23" s="27"/>
      <c r="F23" s="28">
        <v>2.8</v>
      </c>
      <c r="G23" s="28">
        <v>3.9</v>
      </c>
      <c r="H23" s="28">
        <v>3.9</v>
      </c>
      <c r="I23" s="28">
        <v>3.1</v>
      </c>
      <c r="J23" s="28">
        <v>4.7</v>
      </c>
      <c r="K23" s="34">
        <f t="shared" si="3"/>
        <v>3.6799999999999997</v>
      </c>
      <c r="L23" s="28">
        <v>7.5</v>
      </c>
      <c r="M23" s="28">
        <v>6.2</v>
      </c>
      <c r="N23" s="28">
        <v>6</v>
      </c>
      <c r="O23" s="35">
        <f t="shared" si="4"/>
        <v>6.425</v>
      </c>
      <c r="P23" s="35">
        <f t="shared" si="5"/>
        <v>5.0525</v>
      </c>
      <c r="Q23" s="24">
        <f>SUM(K21:K23)/3</f>
        <v>3.733333333333333</v>
      </c>
      <c r="R23" s="24">
        <f>SUM(O21:O23)/3</f>
        <v>6.55</v>
      </c>
      <c r="S23" s="24">
        <f>SUM(P21:P23)/3</f>
        <v>5.141666666666667</v>
      </c>
    </row>
    <row r="24" spans="1:20" ht="16.5" thickTop="1">
      <c r="A24" s="15" t="s">
        <v>33</v>
      </c>
      <c r="B24" s="16">
        <v>30</v>
      </c>
      <c r="C24" s="17" t="s">
        <v>30</v>
      </c>
      <c r="D24" s="18" t="s">
        <v>31</v>
      </c>
      <c r="E24" s="17" t="s">
        <v>32</v>
      </c>
      <c r="F24" s="29">
        <v>3.9</v>
      </c>
      <c r="G24" s="29">
        <v>4.1</v>
      </c>
      <c r="H24" s="29">
        <v>4</v>
      </c>
      <c r="I24" s="29">
        <v>4.3</v>
      </c>
      <c r="J24" s="29">
        <v>6.4</v>
      </c>
      <c r="K24" s="34">
        <f t="shared" si="3"/>
        <v>4.540000000000001</v>
      </c>
      <c r="L24" s="19">
        <v>7</v>
      </c>
      <c r="M24" s="19">
        <v>6.2</v>
      </c>
      <c r="N24" s="19">
        <v>5.4</v>
      </c>
      <c r="O24" s="35">
        <f t="shared" si="4"/>
        <v>6</v>
      </c>
      <c r="P24" s="35">
        <f t="shared" si="5"/>
        <v>5.2700000000000005</v>
      </c>
      <c r="Q24" s="20">
        <f>SUM(K24:K26)/3</f>
        <v>4.166666666666667</v>
      </c>
      <c r="R24" s="20">
        <f>SUM(O24:O26)/3</f>
        <v>6.058333333333333</v>
      </c>
      <c r="S24" s="20">
        <f>SUM(P24:P26)/3</f>
        <v>5.112500000000001</v>
      </c>
      <c r="T24" s="7">
        <v>8</v>
      </c>
    </row>
    <row r="25" spans="1:19" ht="15.75">
      <c r="A25" s="21"/>
      <c r="B25" s="22"/>
      <c r="C25" s="23"/>
      <c r="D25" s="23"/>
      <c r="E25" s="23"/>
      <c r="F25" s="19">
        <v>3.5</v>
      </c>
      <c r="G25" s="19">
        <v>4</v>
      </c>
      <c r="H25" s="19">
        <v>3.8</v>
      </c>
      <c r="I25" s="19">
        <v>3.5</v>
      </c>
      <c r="J25" s="19">
        <v>5.5</v>
      </c>
      <c r="K25" s="34">
        <f t="shared" si="3"/>
        <v>4.0600000000000005</v>
      </c>
      <c r="L25" s="19">
        <v>6.5</v>
      </c>
      <c r="M25" s="19">
        <v>5.9</v>
      </c>
      <c r="N25" s="19">
        <v>5.2</v>
      </c>
      <c r="O25" s="35">
        <f t="shared" si="4"/>
        <v>5.7</v>
      </c>
      <c r="P25" s="35">
        <f t="shared" si="5"/>
        <v>4.880000000000001</v>
      </c>
      <c r="Q25" s="24">
        <f>SUM(K24:K26)/3</f>
        <v>4.166666666666667</v>
      </c>
      <c r="R25" s="24">
        <f>SUM(O24:O26)/3</f>
        <v>6.058333333333333</v>
      </c>
      <c r="S25" s="24">
        <f>SUM(P24:P26)/3</f>
        <v>5.112500000000001</v>
      </c>
    </row>
    <row r="26" spans="1:19" ht="16.5" thickBot="1">
      <c r="A26" s="25"/>
      <c r="B26" s="26"/>
      <c r="C26" s="27"/>
      <c r="D26" s="27"/>
      <c r="E26" s="27"/>
      <c r="F26" s="28">
        <v>2.6</v>
      </c>
      <c r="G26" s="28">
        <v>3.7</v>
      </c>
      <c r="H26" s="28">
        <v>3.5</v>
      </c>
      <c r="I26" s="28">
        <v>3.7</v>
      </c>
      <c r="J26" s="28">
        <v>6</v>
      </c>
      <c r="K26" s="34">
        <f t="shared" si="3"/>
        <v>3.9</v>
      </c>
      <c r="L26" s="28">
        <v>8.5</v>
      </c>
      <c r="M26" s="28">
        <v>5.6</v>
      </c>
      <c r="N26" s="28">
        <v>5.9</v>
      </c>
      <c r="O26" s="35">
        <f t="shared" si="4"/>
        <v>6.475</v>
      </c>
      <c r="P26" s="35">
        <f t="shared" si="5"/>
        <v>5.1875</v>
      </c>
      <c r="Q26" s="24">
        <f>SUM(K24:K26)/3</f>
        <v>4.166666666666667</v>
      </c>
      <c r="R26" s="24">
        <f>SUM(O24:O26)/3</f>
        <v>6.058333333333333</v>
      </c>
      <c r="S26" s="24">
        <f>SUM(P24:P26)/3</f>
        <v>5.112500000000001</v>
      </c>
    </row>
    <row r="27" spans="1:20" ht="16.5" thickTop="1">
      <c r="A27" s="18" t="s">
        <v>42</v>
      </c>
      <c r="B27" s="16">
        <v>39</v>
      </c>
      <c r="C27" s="18" t="s">
        <v>43</v>
      </c>
      <c r="D27" s="18" t="s">
        <v>20</v>
      </c>
      <c r="E27" s="18" t="s">
        <v>44</v>
      </c>
      <c r="F27" s="19">
        <v>0</v>
      </c>
      <c r="G27" s="19">
        <v>3.9</v>
      </c>
      <c r="H27" s="19">
        <v>4.1</v>
      </c>
      <c r="I27" s="19">
        <v>3.3</v>
      </c>
      <c r="J27" s="19">
        <v>5.8</v>
      </c>
      <c r="K27" s="34">
        <f t="shared" si="3"/>
        <v>3.4200000000000004</v>
      </c>
      <c r="L27" s="19">
        <v>9</v>
      </c>
      <c r="M27" s="19">
        <v>6.7</v>
      </c>
      <c r="N27" s="19">
        <v>5.9</v>
      </c>
      <c r="O27" s="35">
        <f t="shared" si="4"/>
        <v>6.875</v>
      </c>
      <c r="P27" s="35">
        <f t="shared" si="5"/>
        <v>5.1475</v>
      </c>
      <c r="Q27" s="20">
        <f>SUM(K27:K29)/3</f>
        <v>3.2533333333333334</v>
      </c>
      <c r="R27" s="20">
        <f>SUM(O27:O29)/3</f>
        <v>6.925</v>
      </c>
      <c r="S27" s="20">
        <f>SUM(P27:P29)/3</f>
        <v>5.089166666666666</v>
      </c>
      <c r="T27" s="7">
        <v>9</v>
      </c>
    </row>
    <row r="28" spans="1:19" ht="15.75">
      <c r="A28" s="23"/>
      <c r="B28" s="22"/>
      <c r="C28" s="23"/>
      <c r="D28" s="21"/>
      <c r="E28" s="21"/>
      <c r="F28" s="19">
        <v>0</v>
      </c>
      <c r="G28" s="19">
        <v>3.3</v>
      </c>
      <c r="H28" s="19">
        <v>3.6</v>
      </c>
      <c r="I28" s="19">
        <v>3.8</v>
      </c>
      <c r="J28" s="19">
        <v>4.8</v>
      </c>
      <c r="K28" s="34">
        <f t="shared" si="3"/>
        <v>3.1</v>
      </c>
      <c r="L28" s="19">
        <v>9</v>
      </c>
      <c r="M28" s="19">
        <v>6.5</v>
      </c>
      <c r="N28" s="19">
        <v>6</v>
      </c>
      <c r="O28" s="35">
        <f t="shared" si="4"/>
        <v>6.875</v>
      </c>
      <c r="P28" s="35">
        <f t="shared" si="5"/>
        <v>4.9875</v>
      </c>
      <c r="Q28" s="24">
        <f>SUM(K27:K29)/3</f>
        <v>3.2533333333333334</v>
      </c>
      <c r="R28" s="24">
        <f>SUM(O27:O29)/3</f>
        <v>6.925</v>
      </c>
      <c r="S28" s="24">
        <f>SUM(P27:P29)/3</f>
        <v>5.089166666666666</v>
      </c>
    </row>
    <row r="29" spans="1:19" ht="16.5" thickBot="1">
      <c r="A29" s="27"/>
      <c r="B29" s="26"/>
      <c r="C29" s="27"/>
      <c r="D29" s="27"/>
      <c r="E29" s="27"/>
      <c r="F29" s="28">
        <v>0</v>
      </c>
      <c r="G29" s="28">
        <v>4.1</v>
      </c>
      <c r="H29" s="28">
        <v>4</v>
      </c>
      <c r="I29" s="28">
        <v>3.1</v>
      </c>
      <c r="J29" s="28">
        <v>5</v>
      </c>
      <c r="K29" s="34">
        <f t="shared" si="3"/>
        <v>3.2399999999999998</v>
      </c>
      <c r="L29" s="28">
        <v>9</v>
      </c>
      <c r="M29" s="28">
        <v>6.5</v>
      </c>
      <c r="N29" s="28">
        <v>6.3</v>
      </c>
      <c r="O29" s="35">
        <f t="shared" si="4"/>
        <v>7.025</v>
      </c>
      <c r="P29" s="35">
        <f t="shared" si="5"/>
        <v>5.1325</v>
      </c>
      <c r="Q29" s="24">
        <f>SUM(K27:K29)/3</f>
        <v>3.2533333333333334</v>
      </c>
      <c r="R29" s="24">
        <f>SUM(O27:O29)/3</f>
        <v>6.925</v>
      </c>
      <c r="S29" s="24">
        <f>SUM(P27:P29)/3</f>
        <v>5.089166666666666</v>
      </c>
    </row>
    <row r="30" spans="1:20" ht="16.5" thickTop="1">
      <c r="A30" s="15" t="s">
        <v>45</v>
      </c>
      <c r="B30" s="16">
        <v>27</v>
      </c>
      <c r="C30" s="17" t="s">
        <v>36</v>
      </c>
      <c r="D30" s="18" t="s">
        <v>40</v>
      </c>
      <c r="E30" s="17" t="s">
        <v>41</v>
      </c>
      <c r="F30" s="29">
        <v>2.9</v>
      </c>
      <c r="G30" s="29">
        <v>3.3</v>
      </c>
      <c r="H30" s="29">
        <v>2.9</v>
      </c>
      <c r="I30" s="29">
        <v>1.5</v>
      </c>
      <c r="J30" s="29">
        <v>4.3</v>
      </c>
      <c r="K30" s="34">
        <f t="shared" si="3"/>
        <v>2.9799999999999995</v>
      </c>
      <c r="L30" s="19">
        <v>9</v>
      </c>
      <c r="M30" s="19">
        <v>6.4</v>
      </c>
      <c r="N30" s="19">
        <v>6.5</v>
      </c>
      <c r="O30" s="35">
        <f t="shared" si="4"/>
        <v>7.1</v>
      </c>
      <c r="P30" s="35">
        <f t="shared" si="5"/>
        <v>5.039999999999999</v>
      </c>
      <c r="Q30" s="20">
        <f>SUM(K30:K32)/3</f>
        <v>2.853333333333333</v>
      </c>
      <c r="R30" s="20">
        <f>SUM(O30:O32)/3</f>
        <v>6.941666666666666</v>
      </c>
      <c r="S30" s="20">
        <f>SUM(P30:P32)/3</f>
        <v>4.897499999999999</v>
      </c>
      <c r="T30" s="7">
        <v>10</v>
      </c>
    </row>
    <row r="31" spans="1:19" ht="15.75">
      <c r="A31" s="21"/>
      <c r="B31" s="22"/>
      <c r="C31" s="23"/>
      <c r="D31" s="23"/>
      <c r="E31" s="23"/>
      <c r="F31" s="19">
        <v>1.5</v>
      </c>
      <c r="G31" s="19">
        <v>3.8</v>
      </c>
      <c r="H31" s="19">
        <v>3.3</v>
      </c>
      <c r="I31" s="19">
        <v>2</v>
      </c>
      <c r="J31" s="19">
        <v>2</v>
      </c>
      <c r="K31" s="34">
        <f t="shared" si="3"/>
        <v>2.52</v>
      </c>
      <c r="L31" s="19">
        <v>9</v>
      </c>
      <c r="M31" s="19">
        <v>6.3</v>
      </c>
      <c r="N31" s="19">
        <v>5.8</v>
      </c>
      <c r="O31" s="35">
        <f t="shared" si="4"/>
        <v>6.725</v>
      </c>
      <c r="P31" s="35">
        <f t="shared" si="5"/>
        <v>4.6225</v>
      </c>
      <c r="Q31" s="24">
        <f>SUM(K30:K32)/3</f>
        <v>2.853333333333333</v>
      </c>
      <c r="R31" s="24">
        <f>SUM(O30:O32)/3</f>
        <v>6.941666666666666</v>
      </c>
      <c r="S31" s="24">
        <f>SUM(P30:P32)/3</f>
        <v>4.897499999999999</v>
      </c>
    </row>
    <row r="32" spans="1:19" ht="16.5" thickBot="1">
      <c r="A32" s="25"/>
      <c r="B32" s="26"/>
      <c r="C32" s="27"/>
      <c r="D32" s="27"/>
      <c r="E32" s="27"/>
      <c r="F32" s="28">
        <v>2.9</v>
      </c>
      <c r="G32" s="28">
        <v>2.8</v>
      </c>
      <c r="H32" s="28">
        <v>3.2</v>
      </c>
      <c r="I32" s="28">
        <v>1.9</v>
      </c>
      <c r="J32" s="28">
        <v>4.5</v>
      </c>
      <c r="K32" s="34">
        <f t="shared" si="3"/>
        <v>3.0599999999999996</v>
      </c>
      <c r="L32" s="28">
        <v>9</v>
      </c>
      <c r="M32" s="28">
        <v>6.6</v>
      </c>
      <c r="N32" s="28">
        <v>6.2</v>
      </c>
      <c r="O32" s="35">
        <f t="shared" si="4"/>
        <v>7</v>
      </c>
      <c r="P32" s="35">
        <f t="shared" si="5"/>
        <v>5.029999999999999</v>
      </c>
      <c r="Q32" s="24">
        <f>SUM(K30:K32)/3</f>
        <v>2.853333333333333</v>
      </c>
      <c r="R32" s="24">
        <f>SUM(O30:O32)/3</f>
        <v>6.941666666666666</v>
      </c>
      <c r="S32" s="24">
        <f>SUM(P30:P32)/3</f>
        <v>4.897499999999999</v>
      </c>
    </row>
    <row r="33" spans="1:20" ht="16.5" thickTop="1">
      <c r="A33" s="18" t="s">
        <v>34</v>
      </c>
      <c r="B33" s="16">
        <v>29</v>
      </c>
      <c r="C33" s="18" t="s">
        <v>30</v>
      </c>
      <c r="D33" s="18" t="s">
        <v>31</v>
      </c>
      <c r="E33" s="18" t="s">
        <v>32</v>
      </c>
      <c r="F33" s="19">
        <v>4.2</v>
      </c>
      <c r="G33" s="19">
        <v>3.9</v>
      </c>
      <c r="H33" s="19">
        <v>4</v>
      </c>
      <c r="I33" s="19">
        <v>3.4</v>
      </c>
      <c r="J33" s="19">
        <v>6.2</v>
      </c>
      <c r="K33" s="34">
        <f t="shared" si="3"/>
        <v>4.34</v>
      </c>
      <c r="L33" s="19">
        <v>6</v>
      </c>
      <c r="M33" s="19">
        <v>5.9</v>
      </c>
      <c r="N33" s="19">
        <v>4.8</v>
      </c>
      <c r="O33" s="35">
        <f t="shared" si="4"/>
        <v>5.375</v>
      </c>
      <c r="P33" s="35">
        <f t="shared" si="5"/>
        <v>4.8575</v>
      </c>
      <c r="Q33" s="20">
        <f>SUM(K33:K35)/3</f>
        <v>3.8600000000000008</v>
      </c>
      <c r="R33" s="20">
        <f>SUM(O33:O35)/3</f>
        <v>5.491666666666667</v>
      </c>
      <c r="S33" s="20">
        <f>SUM(P33:P35)/3</f>
        <v>4.675833333333333</v>
      </c>
      <c r="T33" s="7">
        <v>11</v>
      </c>
    </row>
    <row r="34" spans="1:19" ht="15.75">
      <c r="A34" s="23"/>
      <c r="B34" s="22"/>
      <c r="C34" s="23"/>
      <c r="D34" s="21"/>
      <c r="E34" s="21"/>
      <c r="F34" s="19">
        <v>3.5</v>
      </c>
      <c r="G34" s="19">
        <v>3.8</v>
      </c>
      <c r="H34" s="19">
        <v>3.8</v>
      </c>
      <c r="I34" s="19">
        <v>2</v>
      </c>
      <c r="J34" s="19">
        <v>5.5</v>
      </c>
      <c r="K34" s="34">
        <f t="shared" si="3"/>
        <v>3.72</v>
      </c>
      <c r="L34" s="19">
        <v>6.5</v>
      </c>
      <c r="M34" s="19">
        <v>4.8</v>
      </c>
      <c r="N34" s="19">
        <v>4.9</v>
      </c>
      <c r="O34" s="35">
        <f t="shared" si="4"/>
        <v>5.275</v>
      </c>
      <c r="P34" s="35">
        <f t="shared" si="5"/>
        <v>4.4975000000000005</v>
      </c>
      <c r="Q34" s="24">
        <f>SUM(K33:K35)/3</f>
        <v>3.8600000000000008</v>
      </c>
      <c r="R34" s="24">
        <f>SUM(O33:O35)/3</f>
        <v>5.491666666666667</v>
      </c>
      <c r="S34" s="24">
        <f>SUM(P33:P35)/3</f>
        <v>4.675833333333333</v>
      </c>
    </row>
    <row r="35" spans="1:19" ht="16.5" thickBot="1">
      <c r="A35" s="27"/>
      <c r="B35" s="26"/>
      <c r="C35" s="27"/>
      <c r="D35" s="27"/>
      <c r="E35" s="27"/>
      <c r="F35" s="28">
        <v>2.7</v>
      </c>
      <c r="G35" s="28">
        <v>3.1</v>
      </c>
      <c r="H35" s="28">
        <v>3.7</v>
      </c>
      <c r="I35" s="28">
        <v>2.1</v>
      </c>
      <c r="J35" s="28">
        <v>6</v>
      </c>
      <c r="K35" s="34">
        <f t="shared" si="3"/>
        <v>3.5200000000000005</v>
      </c>
      <c r="L35" s="28">
        <v>6.1</v>
      </c>
      <c r="M35" s="28">
        <v>5.2</v>
      </c>
      <c r="N35" s="28">
        <v>6</v>
      </c>
      <c r="O35" s="35">
        <f t="shared" si="4"/>
        <v>5.825</v>
      </c>
      <c r="P35" s="35">
        <f t="shared" si="5"/>
        <v>4.6725</v>
      </c>
      <c r="Q35" s="24">
        <f>SUM(K33:K35)/3</f>
        <v>3.8600000000000008</v>
      </c>
      <c r="R35" s="24">
        <f>SUM(O33:O35)/3</f>
        <v>5.491666666666667</v>
      </c>
      <c r="S35" s="24">
        <f>SUM(P33:P35)/3</f>
        <v>4.675833333333333</v>
      </c>
    </row>
    <row r="36" ht="15.75" thickTop="1"/>
  </sheetData>
  <sheetProtection/>
  <printOptions horizontalCentered="1"/>
  <pageMargins left="0.2362204724409449" right="0.2362204724409449" top="0.8267716535433072" bottom="0.2362204724409449" header="0.2755905511811024" footer="0.7086614173228347"/>
  <pageSetup horizontalDpi="600" verticalDpi="600" orientation="landscape" paperSize="9" scale="90" r:id="rId1"/>
  <headerFooter alignWithMargins="0">
    <oddHeader>&amp;C&amp;10Tavaszi Kupa
Sóskút, 2011. 04. 9-10.
Egyéni "C1" kategória</oddHeader>
  </headerFooter>
  <rowBreaks count="1" manualBreakCount="1">
    <brk id="23" max="255" man="1"/>
  </rowBreaks>
  <colBreaks count="2" manualBreakCount="2">
    <brk id="21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microsoft</cp:lastModifiedBy>
  <cp:lastPrinted>2011-04-09T17:00:51Z</cp:lastPrinted>
  <dcterms:created xsi:type="dcterms:W3CDTF">2000-04-03T15:28:02Z</dcterms:created>
  <dcterms:modified xsi:type="dcterms:W3CDTF">2011-04-11T17:57:42Z</dcterms:modified>
  <cp:category/>
  <cp:version/>
  <cp:contentType/>
  <cp:contentStatus/>
</cp:coreProperties>
</file>