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'Összesítés'!$2:$2</definedName>
  </definedNames>
  <calcPr fullCalcOnLoad="1"/>
</workbook>
</file>

<file path=xl/sharedStrings.xml><?xml version="1.0" encoding="utf-8"?>
<sst xmlns="http://schemas.openxmlformats.org/spreadsheetml/2006/main" count="79" uniqueCount="54">
  <si>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</si>
  <si>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</si>
  <si>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</si>
  <si>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</si>
  <si>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</si>
  <si>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</si>
  <si>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</si>
  <si>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</si>
  <si>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</si>
  <si>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</si>
  <si>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</si>
  <si>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</si>
  <si>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</si>
  <si>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</si>
  <si>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</si>
  <si>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</si>
  <si>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</si>
  <si>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</si>
  <si>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</si>
  <si>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</si>
  <si>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</si>
  <si>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Páska Ildikó</t>
  </si>
  <si>
    <t>Helyezés</t>
  </si>
  <si>
    <t>Összeállítás</t>
  </si>
  <si>
    <t>SZLSE</t>
  </si>
  <si>
    <t>Németh Blanka</t>
  </si>
  <si>
    <t>LEÁNYÁLOM</t>
  </si>
  <si>
    <t>Bence Balázs</t>
  </si>
  <si>
    <t>LSC</t>
  </si>
  <si>
    <t>Villányi Krisztina</t>
  </si>
  <si>
    <t>VEZÉR</t>
  </si>
  <si>
    <t>Somogyi Eszter</t>
  </si>
  <si>
    <t>Blaski Lili</t>
  </si>
  <si>
    <t>DÁRIUS</t>
  </si>
  <si>
    <t>Tímár Eszter</t>
  </si>
  <si>
    <t>BLK</t>
  </si>
  <si>
    <t>Sándor Natália</t>
  </si>
  <si>
    <t>KAJÁSZÓ GAMMA</t>
  </si>
  <si>
    <t>Ács Kornélia</t>
  </si>
  <si>
    <t>Tóth Ákos</t>
  </si>
  <si>
    <t>TORPEDÓ</t>
  </si>
  <si>
    <t>Vass Petra</t>
  </si>
  <si>
    <t>Veres Boglárka</t>
  </si>
  <si>
    <t>SManó</t>
  </si>
  <si>
    <t>Habsburg Eilika</t>
  </si>
  <si>
    <t>ABIGÉL</t>
  </si>
  <si>
    <t>Dragán Petra</t>
  </si>
  <si>
    <t>VK</t>
  </si>
  <si>
    <t>PHLSE</t>
  </si>
  <si>
    <t>Papdi Róbert</t>
  </si>
  <si>
    <t>TOLL GOMANA</t>
  </si>
  <si>
    <t>Németh Ida</t>
  </si>
  <si>
    <t>Semerédy Alexandra</t>
  </si>
  <si>
    <t>Somogyi Miklós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</si>
</sst>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2"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4" borderId="0" xfId="0" applyFont="1" applyFill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24" borderId="12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 textRotation="255"/>
      <protection locked="0"/>
    </xf>
    <xf numFmtId="0" fontId="2" fillId="24" borderId="13" xfId="0" applyFont="1" applyFill="1" applyBorder="1" applyAlignment="1" applyProtection="1">
      <alignment vertical="center" textRotation="255"/>
      <protection locked="0"/>
    </xf>
    <xf numFmtId="0" fontId="2" fillId="24" borderId="13" xfId="0" applyFont="1" applyFill="1" applyBorder="1" applyAlignment="1" applyProtection="1">
      <alignment vertical="center" textRotation="255" wrapText="1"/>
      <protection locked="0"/>
    </xf>
    <xf numFmtId="0" fontId="2" fillId="24" borderId="13" xfId="0" applyFont="1" applyFill="1" applyBorder="1" applyAlignment="1">
      <alignment vertical="center" textRotation="255"/>
    </xf>
    <xf numFmtId="0" fontId="2" fillId="24" borderId="13" xfId="0" applyFont="1" applyFill="1" applyBorder="1" applyAlignment="1">
      <alignment vertical="center" textRotation="255" wrapText="1"/>
    </xf>
    <xf numFmtId="0" fontId="4" fillId="24" borderId="14" xfId="0" applyFont="1" applyFill="1" applyBorder="1" applyAlignment="1">
      <alignment/>
    </xf>
    <xf numFmtId="172" fontId="2" fillId="24" borderId="13" xfId="0" applyNumberFormat="1" applyFont="1" applyFill="1" applyBorder="1" applyAlignment="1" applyProtection="1">
      <alignment horizontal="center"/>
      <protection locked="0"/>
    </xf>
    <xf numFmtId="173" fontId="2" fillId="24" borderId="0" xfId="0" applyNumberFormat="1" applyFont="1" applyFill="1" applyAlignment="1">
      <alignment/>
    </xf>
    <xf numFmtId="0" fontId="4" fillId="24" borderId="15" xfId="0" applyFont="1" applyFill="1" applyBorder="1" applyAlignment="1">
      <alignment/>
    </xf>
    <xf numFmtId="173" fontId="3" fillId="24" borderId="0" xfId="0" applyNumberFormat="1" applyFont="1" applyFill="1" applyAlignment="1">
      <alignment/>
    </xf>
    <xf numFmtId="0" fontId="4" fillId="24" borderId="16" xfId="0" applyFont="1" applyFill="1" applyBorder="1" applyAlignment="1">
      <alignment/>
    </xf>
    <xf numFmtId="172" fontId="2" fillId="24" borderId="17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1" fillId="22" borderId="13" xfId="0" applyFont="1" applyFill="1" applyBorder="1" applyAlignment="1">
      <alignment vertical="center" textRotation="255" wrapText="1"/>
    </xf>
    <xf numFmtId="173" fontId="1" fillId="22" borderId="13" xfId="0" applyNumberFormat="1" applyFont="1" applyFill="1" applyBorder="1" applyAlignment="1">
      <alignment horizontal="center"/>
    </xf>
    <xf numFmtId="173" fontId="2" fillId="22" borderId="13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Layout" workbookViewId="0" topLeftCell="A2">
      <selection activeCell="X34" sqref="X34"/>
    </sheetView>
  </sheetViews>
  <sheetFormatPr defaultColWidth="8.796875" defaultRowHeight="15"/>
  <cols>
    <col min="1" max="1" width="22.3984375" style="20" bestFit="1" customWidth="1"/>
    <col min="2" max="2" width="3" style="20" bestFit="1" customWidth="1"/>
    <col min="3" max="3" width="9" style="20" bestFit="1" customWidth="1"/>
    <col min="4" max="4" width="14.19921875" style="20" bestFit="1" customWidth="1"/>
    <col min="5" max="5" width="13.3984375" style="20" bestFit="1" customWidth="1"/>
    <col min="6" max="12" width="3.3984375" style="21" hidden="1" customWidth="1"/>
    <col min="13" max="13" width="3.796875" style="21" hidden="1" customWidth="1"/>
    <col min="14" max="14" width="5.3984375" style="6" bestFit="1" customWidth="1"/>
    <col min="15" max="16" width="5.3984375" style="21" customWidth="1"/>
    <col min="17" max="17" width="4.59765625" style="21" customWidth="1"/>
    <col min="18" max="18" width="3.69921875" style="21" customWidth="1"/>
    <col min="19" max="19" width="6.69921875" style="6" customWidth="1"/>
    <col min="20" max="20" width="5.796875" style="6" customWidth="1"/>
    <col min="21" max="21" width="6.19921875" style="6" bestFit="1" customWidth="1"/>
    <col min="22" max="22" width="6.69921875" style="6" customWidth="1"/>
    <col min="23" max="23" width="5.59765625" style="6" customWidth="1"/>
    <col min="24" max="24" width="3.3984375" style="6" bestFit="1" customWidth="1"/>
    <col min="25" max="25" width="12.3984375" style="6" hidden="1" customWidth="1"/>
    <col min="26" max="16384" width="8.8984375" style="6" customWidth="1"/>
  </cols>
  <sheetData>
    <row r="1" spans="1:20" ht="15.75" hidden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4"/>
      <c r="O1" s="2"/>
      <c r="P1" s="3"/>
      <c r="Q1" s="3"/>
      <c r="R1" s="3"/>
      <c r="S1" s="4"/>
      <c r="T1" s="5"/>
    </row>
    <row r="2" spans="1:24" ht="184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12</v>
      </c>
      <c r="N2" s="22" t="s">
        <v>13</v>
      </c>
      <c r="O2" s="10" t="s">
        <v>14</v>
      </c>
      <c r="P2" s="10" t="s">
        <v>23</v>
      </c>
      <c r="Q2" s="9" t="s">
        <v>15</v>
      </c>
      <c r="R2" s="9" t="s">
        <v>12</v>
      </c>
      <c r="S2" s="22" t="s">
        <v>16</v>
      </c>
      <c r="T2" s="22" t="s">
        <v>17</v>
      </c>
      <c r="U2" s="11" t="s">
        <v>18</v>
      </c>
      <c r="V2" s="11" t="s">
        <v>19</v>
      </c>
      <c r="W2" s="11" t="s">
        <v>20</v>
      </c>
      <c r="X2" s="12" t="s">
        <v>22</v>
      </c>
    </row>
    <row r="3" spans="1:25" ht="15.75">
      <c r="A3" s="13" t="s">
        <v>25</v>
      </c>
      <c r="B3" s="13">
        <v>68</v>
      </c>
      <c r="C3" s="13" t="s">
        <v>24</v>
      </c>
      <c r="D3" s="13" t="s">
        <v>21</v>
      </c>
      <c r="E3" s="13" t="s">
        <v>26</v>
      </c>
      <c r="F3" s="14">
        <v>7.2</v>
      </c>
      <c r="G3" s="14">
        <v>7.3</v>
      </c>
      <c r="H3" s="14">
        <v>7.3</v>
      </c>
      <c r="I3" s="14">
        <v>7.2</v>
      </c>
      <c r="J3" s="14">
        <v>6.7</v>
      </c>
      <c r="K3" s="14">
        <v>9</v>
      </c>
      <c r="L3" s="14">
        <v>7</v>
      </c>
      <c r="M3" s="14">
        <v>5.5</v>
      </c>
      <c r="N3" s="23">
        <f aca="true" t="shared" si="0" ref="N3:N11">SUM(F3:M3,M3)/9</f>
        <v>6.966666666666667</v>
      </c>
      <c r="O3" s="14">
        <v>8</v>
      </c>
      <c r="P3" s="14">
        <v>7.5</v>
      </c>
      <c r="Q3" s="14">
        <v>6.8</v>
      </c>
      <c r="R3" s="14">
        <v>5</v>
      </c>
      <c r="S3" s="24">
        <f aca="true" t="shared" si="1" ref="S3:S11">(O3+P3+2*Q3+R3)/5</f>
        <v>6.82</v>
      </c>
      <c r="T3" s="24">
        <f aca="true" t="shared" si="2" ref="T3:T11">(N3+S3)/2</f>
        <v>6.8933333333333335</v>
      </c>
      <c r="U3" s="15">
        <f>SUM(N3:N5)/3</f>
        <v>6.896296296296296</v>
      </c>
      <c r="V3" s="15">
        <f>SUM(S3:S5)/3</f>
        <v>7.246666666666666</v>
      </c>
      <c r="W3" s="15">
        <f>SUM(T3:T5)/3</f>
        <v>7.071481481481481</v>
      </c>
      <c r="X3" s="6">
        <v>1</v>
      </c>
      <c r="Y3" s="6">
        <f>0.8*((4-X3)/3*6+W3)</f>
        <v>10.457185185185185</v>
      </c>
    </row>
    <row r="4" spans="1:23" ht="15.75">
      <c r="A4" s="16"/>
      <c r="B4" s="16"/>
      <c r="C4" s="16"/>
      <c r="D4" s="16"/>
      <c r="E4" s="16"/>
      <c r="F4" s="14">
        <v>6.8</v>
      </c>
      <c r="G4" s="14">
        <v>6.5</v>
      </c>
      <c r="H4" s="14">
        <v>7.5</v>
      </c>
      <c r="I4" s="14">
        <v>7.5</v>
      </c>
      <c r="J4" s="14">
        <v>7.8</v>
      </c>
      <c r="K4" s="14">
        <v>7.8</v>
      </c>
      <c r="L4" s="14">
        <v>7.5</v>
      </c>
      <c r="M4" s="14">
        <v>6.5</v>
      </c>
      <c r="N4" s="23">
        <f t="shared" si="0"/>
        <v>7.155555555555556</v>
      </c>
      <c r="O4" s="14">
        <v>9</v>
      </c>
      <c r="P4" s="14">
        <v>7.8</v>
      </c>
      <c r="Q4" s="14">
        <v>6.8</v>
      </c>
      <c r="R4" s="14">
        <v>6</v>
      </c>
      <c r="S4" s="24">
        <f t="shared" si="1"/>
        <v>7.279999999999999</v>
      </c>
      <c r="T4" s="24">
        <f t="shared" si="2"/>
        <v>7.217777777777778</v>
      </c>
      <c r="U4" s="17">
        <f>SUM(N3:N5)/3</f>
        <v>6.896296296296296</v>
      </c>
      <c r="V4" s="17">
        <f>SUM(S3:S5)/3</f>
        <v>7.246666666666666</v>
      </c>
      <c r="W4" s="17">
        <f>SUM(T3:T5)/3</f>
        <v>7.071481481481481</v>
      </c>
    </row>
    <row r="5" spans="1:23" ht="16.5" thickBot="1">
      <c r="A5" s="18"/>
      <c r="B5" s="18"/>
      <c r="C5" s="18"/>
      <c r="D5" s="18"/>
      <c r="E5" s="18"/>
      <c r="F5" s="19">
        <v>6.2</v>
      </c>
      <c r="G5" s="19">
        <v>6.6</v>
      </c>
      <c r="H5" s="19">
        <v>6.8</v>
      </c>
      <c r="I5" s="19">
        <v>7.2</v>
      </c>
      <c r="J5" s="19">
        <v>6.6</v>
      </c>
      <c r="K5" s="19">
        <v>7.6</v>
      </c>
      <c r="L5" s="19">
        <v>7.9</v>
      </c>
      <c r="M5" s="19">
        <v>5.1</v>
      </c>
      <c r="N5" s="23">
        <f t="shared" si="0"/>
        <v>6.566666666666666</v>
      </c>
      <c r="O5" s="19">
        <v>9</v>
      </c>
      <c r="P5" s="19">
        <v>7.9</v>
      </c>
      <c r="Q5" s="19">
        <v>8</v>
      </c>
      <c r="R5" s="19">
        <v>5.3</v>
      </c>
      <c r="S5" s="24">
        <f t="shared" si="1"/>
        <v>7.639999999999999</v>
      </c>
      <c r="T5" s="24">
        <f t="shared" si="2"/>
        <v>7.103333333333333</v>
      </c>
      <c r="U5" s="17">
        <f>SUM(N3:N5)/3</f>
        <v>6.896296296296296</v>
      </c>
      <c r="V5" s="17">
        <f>SUM(S3:S5)/3</f>
        <v>7.246666666666666</v>
      </c>
      <c r="W5" s="17">
        <f>SUM(T3:T5)/3</f>
        <v>7.071481481481481</v>
      </c>
    </row>
    <row r="6" spans="1:25" ht="16.5" thickTop="1">
      <c r="A6" s="13" t="s">
        <v>27</v>
      </c>
      <c r="B6" s="13">
        <v>70</v>
      </c>
      <c r="C6" s="13" t="s">
        <v>28</v>
      </c>
      <c r="D6" s="13" t="s">
        <v>29</v>
      </c>
      <c r="E6" s="13" t="s">
        <v>30</v>
      </c>
      <c r="F6" s="14">
        <v>6.9</v>
      </c>
      <c r="G6" s="14">
        <v>6.8</v>
      </c>
      <c r="H6" s="14">
        <v>6.8</v>
      </c>
      <c r="I6" s="14">
        <v>6.9</v>
      </c>
      <c r="J6" s="14">
        <v>6.8</v>
      </c>
      <c r="K6" s="14">
        <v>7.3</v>
      </c>
      <c r="L6" s="14">
        <v>6.7</v>
      </c>
      <c r="M6" s="14">
        <v>5.5</v>
      </c>
      <c r="N6" s="23">
        <f t="shared" si="0"/>
        <v>6.5777777777777775</v>
      </c>
      <c r="O6" s="14">
        <v>7.6</v>
      </c>
      <c r="P6" s="14">
        <v>6.7</v>
      </c>
      <c r="Q6" s="14">
        <v>7.1</v>
      </c>
      <c r="R6" s="14">
        <v>5.7</v>
      </c>
      <c r="S6" s="24">
        <f t="shared" si="1"/>
        <v>6.840000000000001</v>
      </c>
      <c r="T6" s="24">
        <f t="shared" si="2"/>
        <v>6.70888888888889</v>
      </c>
      <c r="U6" s="15">
        <f>SUM(N6:N8)/3</f>
        <v>6.807407407407408</v>
      </c>
      <c r="V6" s="15">
        <f>SUM(S6:S8)/3</f>
        <v>6.94</v>
      </c>
      <c r="W6" s="15">
        <f>SUM(T6:T8)/3</f>
        <v>6.873703703703704</v>
      </c>
      <c r="X6" s="6">
        <v>2</v>
      </c>
      <c r="Y6" s="6">
        <f>0.8*((4-X6)/3*6+W6)</f>
        <v>8.698962962962964</v>
      </c>
    </row>
    <row r="7" spans="1:23" ht="15.75">
      <c r="A7" s="16"/>
      <c r="B7" s="16"/>
      <c r="C7" s="16"/>
      <c r="D7" s="16"/>
      <c r="E7" s="16"/>
      <c r="F7" s="14">
        <v>6.8</v>
      </c>
      <c r="G7" s="14">
        <v>7</v>
      </c>
      <c r="H7" s="14">
        <v>6.2</v>
      </c>
      <c r="I7" s="14">
        <v>7</v>
      </c>
      <c r="J7" s="14">
        <v>7.3</v>
      </c>
      <c r="K7" s="14">
        <v>6.8</v>
      </c>
      <c r="L7" s="14">
        <v>7.2</v>
      </c>
      <c r="M7" s="14">
        <v>6.2</v>
      </c>
      <c r="N7" s="23">
        <f t="shared" si="0"/>
        <v>6.7444444444444445</v>
      </c>
      <c r="O7" s="14">
        <v>8.5</v>
      </c>
      <c r="P7" s="14">
        <v>7.7</v>
      </c>
      <c r="Q7" s="14">
        <v>6.2</v>
      </c>
      <c r="R7" s="14">
        <v>6.3</v>
      </c>
      <c r="S7" s="24">
        <f t="shared" si="1"/>
        <v>6.9799999999999995</v>
      </c>
      <c r="T7" s="24">
        <f t="shared" si="2"/>
        <v>6.862222222222222</v>
      </c>
      <c r="U7" s="17">
        <f>SUM(N6:N8)/3</f>
        <v>6.807407407407408</v>
      </c>
      <c r="V7" s="17">
        <f>SUM(S6:S8)/3</f>
        <v>6.94</v>
      </c>
      <c r="W7" s="17">
        <f>SUM(T6:T8)/3</f>
        <v>6.873703703703704</v>
      </c>
    </row>
    <row r="8" spans="1:23" ht="16.5" thickBot="1">
      <c r="A8" s="18"/>
      <c r="B8" s="18"/>
      <c r="C8" s="18"/>
      <c r="D8" s="18"/>
      <c r="E8" s="18"/>
      <c r="F8" s="19">
        <v>6.9</v>
      </c>
      <c r="G8" s="19">
        <v>6.8</v>
      </c>
      <c r="H8" s="19">
        <v>7.6</v>
      </c>
      <c r="I8" s="19">
        <v>7.7</v>
      </c>
      <c r="J8" s="19">
        <v>7.9</v>
      </c>
      <c r="K8" s="19">
        <v>7.1</v>
      </c>
      <c r="L8" s="19">
        <v>7.9</v>
      </c>
      <c r="M8" s="19">
        <v>6</v>
      </c>
      <c r="N8" s="23">
        <f t="shared" si="0"/>
        <v>7.1</v>
      </c>
      <c r="O8" s="19">
        <v>9</v>
      </c>
      <c r="P8" s="19">
        <v>6.9</v>
      </c>
      <c r="Q8" s="19">
        <v>6.9</v>
      </c>
      <c r="R8" s="19">
        <v>5.3</v>
      </c>
      <c r="S8" s="24">
        <f t="shared" si="1"/>
        <v>7</v>
      </c>
      <c r="T8" s="24">
        <f t="shared" si="2"/>
        <v>7.05</v>
      </c>
      <c r="U8" s="17">
        <f>SUM(N6:N8)/3</f>
        <v>6.807407407407408</v>
      </c>
      <c r="V8" s="17">
        <f>SUM(S6:S8)/3</f>
        <v>6.94</v>
      </c>
      <c r="W8" s="17">
        <f>SUM(T6:T8)/3</f>
        <v>6.873703703703704</v>
      </c>
    </row>
    <row r="9" spans="1:24" ht="16.5" thickTop="1">
      <c r="A9" s="13" t="s">
        <v>31</v>
      </c>
      <c r="B9" s="13">
        <v>71</v>
      </c>
      <c r="C9" s="13" t="s">
        <v>28</v>
      </c>
      <c r="D9" s="13" t="s">
        <v>29</v>
      </c>
      <c r="E9" s="13" t="s">
        <v>30</v>
      </c>
      <c r="F9" s="14">
        <v>6.6</v>
      </c>
      <c r="G9" s="14">
        <v>7</v>
      </c>
      <c r="H9" s="14">
        <v>6.1</v>
      </c>
      <c r="I9" s="14">
        <v>5.9</v>
      </c>
      <c r="J9" s="14">
        <v>5.9</v>
      </c>
      <c r="K9" s="14">
        <v>6.2</v>
      </c>
      <c r="L9" s="14">
        <v>6.4</v>
      </c>
      <c r="M9" s="14">
        <v>5.5</v>
      </c>
      <c r="N9" s="23">
        <f t="shared" si="0"/>
        <v>6.122222222222223</v>
      </c>
      <c r="O9" s="14">
        <v>7.9</v>
      </c>
      <c r="P9" s="14">
        <v>6.8</v>
      </c>
      <c r="Q9" s="14">
        <v>6.6</v>
      </c>
      <c r="R9" s="14">
        <v>5.6</v>
      </c>
      <c r="S9" s="24">
        <f t="shared" si="1"/>
        <v>6.7</v>
      </c>
      <c r="T9" s="24">
        <f t="shared" si="2"/>
        <v>6.411111111111111</v>
      </c>
      <c r="U9" s="15">
        <f>SUM(N9:N11)/3</f>
        <v>6.544444444444444</v>
      </c>
      <c r="V9" s="15">
        <f>SUM(S9:S11)/3</f>
        <v>7.1933333333333325</v>
      </c>
      <c r="W9" s="15">
        <f>SUM(T9:T11)/3</f>
        <v>6.86888888888889</v>
      </c>
      <c r="X9" s="6">
        <v>3</v>
      </c>
    </row>
    <row r="10" spans="1:23" ht="15.75">
      <c r="A10" s="16"/>
      <c r="B10" s="16"/>
      <c r="C10" s="16"/>
      <c r="D10" s="16"/>
      <c r="E10" s="16"/>
      <c r="F10" s="14">
        <v>6.7</v>
      </c>
      <c r="G10" s="14">
        <v>6.8</v>
      </c>
      <c r="H10" s="14">
        <v>7.1</v>
      </c>
      <c r="I10" s="14">
        <v>7.3</v>
      </c>
      <c r="J10" s="14">
        <v>7</v>
      </c>
      <c r="K10" s="14">
        <v>7.5</v>
      </c>
      <c r="L10" s="14">
        <v>7.2</v>
      </c>
      <c r="M10" s="14">
        <v>6.2</v>
      </c>
      <c r="N10" s="23">
        <f t="shared" si="0"/>
        <v>6.88888888888889</v>
      </c>
      <c r="O10" s="14">
        <v>9.8</v>
      </c>
      <c r="P10" s="14">
        <v>8</v>
      </c>
      <c r="Q10" s="14">
        <v>7</v>
      </c>
      <c r="R10" s="14">
        <v>6.3</v>
      </c>
      <c r="S10" s="24">
        <f t="shared" si="1"/>
        <v>7.62</v>
      </c>
      <c r="T10" s="24">
        <f t="shared" si="2"/>
        <v>7.254444444444445</v>
      </c>
      <c r="U10" s="17">
        <f>SUM(N9:N11)/3</f>
        <v>6.544444444444444</v>
      </c>
      <c r="V10" s="17">
        <f>SUM(S9:S11)/3</f>
        <v>7.1933333333333325</v>
      </c>
      <c r="W10" s="17">
        <f>SUM(T9:T11)/3</f>
        <v>6.86888888888889</v>
      </c>
    </row>
    <row r="11" spans="1:23" ht="16.5" thickBot="1">
      <c r="A11" s="18"/>
      <c r="B11" s="18"/>
      <c r="C11" s="18"/>
      <c r="D11" s="18"/>
      <c r="E11" s="18"/>
      <c r="F11" s="19">
        <v>6.6</v>
      </c>
      <c r="G11" s="19">
        <v>6.8</v>
      </c>
      <c r="H11" s="19">
        <v>6.9</v>
      </c>
      <c r="I11" s="19">
        <v>6.9</v>
      </c>
      <c r="J11" s="19">
        <v>6.7</v>
      </c>
      <c r="K11" s="19">
        <v>6.8</v>
      </c>
      <c r="L11" s="19">
        <v>6.9</v>
      </c>
      <c r="M11" s="19">
        <v>6</v>
      </c>
      <c r="N11" s="23">
        <f t="shared" si="0"/>
        <v>6.622222222222222</v>
      </c>
      <c r="O11" s="19">
        <v>9.8</v>
      </c>
      <c r="P11" s="19">
        <v>7.2</v>
      </c>
      <c r="Q11" s="19">
        <v>7</v>
      </c>
      <c r="R11" s="19">
        <v>5.3</v>
      </c>
      <c r="S11" s="24">
        <f t="shared" si="1"/>
        <v>7.26</v>
      </c>
      <c r="T11" s="24">
        <f t="shared" si="2"/>
        <v>6.941111111111111</v>
      </c>
      <c r="U11" s="17">
        <f>SUM(N9:N11)/3</f>
        <v>6.544444444444444</v>
      </c>
      <c r="V11" s="17">
        <f>SUM(S9:S11)/3</f>
        <v>7.1933333333333325</v>
      </c>
      <c r="W11" s="17">
        <f>SUM(T9:T11)/3</f>
        <v>6.86888888888889</v>
      </c>
    </row>
    <row r="12" spans="1:24" ht="16.5" thickTop="1">
      <c r="A12" s="13" t="s">
        <v>32</v>
      </c>
      <c r="B12" s="13">
        <v>53</v>
      </c>
      <c r="C12" s="13" t="s">
        <v>24</v>
      </c>
      <c r="D12" s="13" t="s">
        <v>21</v>
      </c>
      <c r="E12" s="13" t="s">
        <v>33</v>
      </c>
      <c r="F12" s="14">
        <v>5.2</v>
      </c>
      <c r="G12" s="14">
        <v>7.1</v>
      </c>
      <c r="H12" s="14">
        <v>7.3</v>
      </c>
      <c r="I12" s="14">
        <v>6.9</v>
      </c>
      <c r="J12" s="14">
        <v>6</v>
      </c>
      <c r="K12" s="14">
        <v>6.1</v>
      </c>
      <c r="L12" s="14">
        <v>6.6</v>
      </c>
      <c r="M12" s="14">
        <v>5.9</v>
      </c>
      <c r="N12" s="23">
        <f aca="true" t="shared" si="3" ref="N12:N26">SUM(F12:M12,M12)/9</f>
        <v>6.333333333333333</v>
      </c>
      <c r="O12" s="14">
        <v>8.4</v>
      </c>
      <c r="P12" s="14">
        <v>7.1</v>
      </c>
      <c r="Q12" s="14">
        <v>6.9</v>
      </c>
      <c r="R12" s="14">
        <v>5.2</v>
      </c>
      <c r="S12" s="24">
        <f aca="true" t="shared" si="4" ref="S12:S26">(O12+P12+2*Q12+R12)/5</f>
        <v>6.9</v>
      </c>
      <c r="T12" s="24">
        <f aca="true" t="shared" si="5" ref="T12:T26">(N12+S12)/2</f>
        <v>6.616666666666667</v>
      </c>
      <c r="U12" s="15">
        <f>SUM(N12:N14)/3</f>
        <v>5.974074074074074</v>
      </c>
      <c r="V12" s="15">
        <f>SUM(S12:S14)/3</f>
        <v>7.066666666666666</v>
      </c>
      <c r="W12" s="15">
        <f>SUM(T12:T14)/3</f>
        <v>6.52037037037037</v>
      </c>
      <c r="X12" s="6">
        <v>4</v>
      </c>
    </row>
    <row r="13" spans="1:23" ht="15.75">
      <c r="A13" s="16"/>
      <c r="B13" s="16"/>
      <c r="C13" s="16"/>
      <c r="D13" s="16"/>
      <c r="E13" s="16"/>
      <c r="F13" s="14">
        <v>5.2</v>
      </c>
      <c r="G13" s="14">
        <v>5.5</v>
      </c>
      <c r="H13" s="14">
        <v>6</v>
      </c>
      <c r="I13" s="14">
        <v>5.5</v>
      </c>
      <c r="J13" s="14">
        <v>5.9</v>
      </c>
      <c r="K13" s="14">
        <v>4.9</v>
      </c>
      <c r="L13" s="14">
        <v>5.9</v>
      </c>
      <c r="M13" s="14">
        <v>6.4</v>
      </c>
      <c r="N13" s="23">
        <f t="shared" si="3"/>
        <v>5.744444444444444</v>
      </c>
      <c r="O13" s="14">
        <v>8.4</v>
      </c>
      <c r="P13" s="14">
        <v>7</v>
      </c>
      <c r="Q13" s="14">
        <v>7</v>
      </c>
      <c r="R13" s="14">
        <v>6.5</v>
      </c>
      <c r="S13" s="24">
        <f t="shared" si="4"/>
        <v>7.18</v>
      </c>
      <c r="T13" s="24">
        <f t="shared" si="5"/>
        <v>6.462222222222222</v>
      </c>
      <c r="U13" s="17">
        <f>SUM(N12:N14)/3</f>
        <v>5.974074074074074</v>
      </c>
      <c r="V13" s="17">
        <f>SUM(S12:S14)/3</f>
        <v>7.066666666666666</v>
      </c>
      <c r="W13" s="17">
        <f>SUM(T12:T14)/3</f>
        <v>6.52037037037037</v>
      </c>
    </row>
    <row r="14" spans="1:23" ht="16.5" thickBot="1">
      <c r="A14" s="18"/>
      <c r="B14" s="18"/>
      <c r="C14" s="18"/>
      <c r="D14" s="18"/>
      <c r="E14" s="18"/>
      <c r="F14" s="19">
        <v>5.9</v>
      </c>
      <c r="G14" s="19">
        <v>5.7</v>
      </c>
      <c r="H14" s="19">
        <v>6.1</v>
      </c>
      <c r="I14" s="19">
        <v>6.3</v>
      </c>
      <c r="J14" s="19">
        <v>6.1</v>
      </c>
      <c r="K14" s="19">
        <v>5.2</v>
      </c>
      <c r="L14" s="19">
        <v>6.3</v>
      </c>
      <c r="M14" s="19">
        <v>5.5</v>
      </c>
      <c r="N14" s="23">
        <f t="shared" si="3"/>
        <v>5.844444444444445</v>
      </c>
      <c r="O14" s="19">
        <v>8.9</v>
      </c>
      <c r="P14" s="19">
        <v>7.5</v>
      </c>
      <c r="Q14" s="19">
        <v>6.6</v>
      </c>
      <c r="R14" s="19">
        <v>6</v>
      </c>
      <c r="S14" s="24">
        <f t="shared" si="4"/>
        <v>7.119999999999999</v>
      </c>
      <c r="T14" s="24">
        <f t="shared" si="5"/>
        <v>6.482222222222222</v>
      </c>
      <c r="U14" s="17">
        <f>SUM(N12:N14)/3</f>
        <v>5.974074074074074</v>
      </c>
      <c r="V14" s="17">
        <f>SUM(S12:S14)/3</f>
        <v>7.066666666666666</v>
      </c>
      <c r="W14" s="17">
        <f>SUM(T12:T14)/3</f>
        <v>6.52037037037037</v>
      </c>
    </row>
    <row r="15" spans="1:24" ht="16.5" thickTop="1">
      <c r="A15" s="13" t="s">
        <v>38</v>
      </c>
      <c r="B15" s="13">
        <v>67</v>
      </c>
      <c r="C15" s="13" t="s">
        <v>24</v>
      </c>
      <c r="D15" s="13" t="s">
        <v>21</v>
      </c>
      <c r="E15" s="13" t="s">
        <v>26</v>
      </c>
      <c r="F15" s="14">
        <v>6.7</v>
      </c>
      <c r="G15" s="14">
        <v>7.3</v>
      </c>
      <c r="H15" s="14">
        <v>5.3</v>
      </c>
      <c r="I15" s="14">
        <v>5.1</v>
      </c>
      <c r="J15" s="14">
        <v>6.6</v>
      </c>
      <c r="K15" s="14">
        <v>6.1</v>
      </c>
      <c r="L15" s="14">
        <v>6.9</v>
      </c>
      <c r="M15" s="14">
        <v>5.2</v>
      </c>
      <c r="N15" s="23">
        <f t="shared" si="3"/>
        <v>6.044444444444445</v>
      </c>
      <c r="O15" s="14">
        <v>7.8</v>
      </c>
      <c r="P15" s="14">
        <v>7.1</v>
      </c>
      <c r="Q15" s="14">
        <v>6.8</v>
      </c>
      <c r="R15" s="14">
        <v>5</v>
      </c>
      <c r="S15" s="24">
        <f t="shared" si="4"/>
        <v>6.7</v>
      </c>
      <c r="T15" s="24">
        <f t="shared" si="5"/>
        <v>6.372222222222223</v>
      </c>
      <c r="U15" s="15">
        <f>SUM(N15:N17)/3</f>
        <v>5.62962962962963</v>
      </c>
      <c r="V15" s="15">
        <f>SUM(S15:S17)/3</f>
        <v>7.099999999999999</v>
      </c>
      <c r="W15" s="15">
        <f>SUM(T15:T17)/3</f>
        <v>6.364814814814815</v>
      </c>
      <c r="X15" s="6">
        <v>5</v>
      </c>
    </row>
    <row r="16" spans="1:23" ht="15.75">
      <c r="A16" s="16"/>
      <c r="B16" s="16"/>
      <c r="C16" s="16"/>
      <c r="D16" s="16"/>
      <c r="E16" s="16"/>
      <c r="F16" s="14">
        <v>6.2</v>
      </c>
      <c r="G16" s="14">
        <v>6.5</v>
      </c>
      <c r="H16" s="14">
        <v>5.5</v>
      </c>
      <c r="I16" s="14">
        <v>5.5</v>
      </c>
      <c r="J16" s="14">
        <v>6.5</v>
      </c>
      <c r="K16" s="14">
        <v>5</v>
      </c>
      <c r="L16" s="14">
        <v>5.5</v>
      </c>
      <c r="M16" s="14">
        <v>4.5</v>
      </c>
      <c r="N16" s="23">
        <f t="shared" si="3"/>
        <v>5.522222222222222</v>
      </c>
      <c r="O16" s="14">
        <v>9.3</v>
      </c>
      <c r="P16" s="14">
        <v>7.5</v>
      </c>
      <c r="Q16" s="14">
        <v>6.8</v>
      </c>
      <c r="R16" s="14">
        <v>6</v>
      </c>
      <c r="S16" s="24">
        <f t="shared" si="4"/>
        <v>7.279999999999999</v>
      </c>
      <c r="T16" s="24">
        <f t="shared" si="5"/>
        <v>6.401111111111111</v>
      </c>
      <c r="U16" s="17">
        <f>SUM(N15:N17)/3</f>
        <v>5.62962962962963</v>
      </c>
      <c r="V16" s="17">
        <f>SUM(S15:S17)/3</f>
        <v>7.099999999999999</v>
      </c>
      <c r="W16" s="17">
        <f>SUM(T15:T17)/3</f>
        <v>6.364814814814815</v>
      </c>
    </row>
    <row r="17" spans="1:23" ht="16.5" thickBot="1">
      <c r="A17" s="18"/>
      <c r="B17" s="18"/>
      <c r="C17" s="18"/>
      <c r="D17" s="18"/>
      <c r="E17" s="18"/>
      <c r="F17" s="19">
        <v>5.8</v>
      </c>
      <c r="G17" s="19">
        <v>5.9</v>
      </c>
      <c r="H17" s="19">
        <v>4.9</v>
      </c>
      <c r="I17" s="19">
        <v>4.9</v>
      </c>
      <c r="J17" s="19">
        <v>6</v>
      </c>
      <c r="K17" s="19">
        <v>5.2</v>
      </c>
      <c r="L17" s="19">
        <v>5.8</v>
      </c>
      <c r="M17" s="19">
        <v>4.7</v>
      </c>
      <c r="N17" s="23">
        <f t="shared" si="3"/>
        <v>5.322222222222223</v>
      </c>
      <c r="O17" s="19">
        <v>9.3</v>
      </c>
      <c r="P17" s="19">
        <v>7.6</v>
      </c>
      <c r="Q17" s="19">
        <v>7.2</v>
      </c>
      <c r="R17" s="19">
        <v>5.3</v>
      </c>
      <c r="S17" s="24">
        <f t="shared" si="4"/>
        <v>7.3199999999999985</v>
      </c>
      <c r="T17" s="24">
        <f t="shared" si="5"/>
        <v>6.321111111111111</v>
      </c>
      <c r="U17" s="17">
        <f>SUM(N15:N17)/3</f>
        <v>5.62962962962963</v>
      </c>
      <c r="V17" s="17">
        <f>SUM(S15:S17)/3</f>
        <v>7.099999999999999</v>
      </c>
      <c r="W17" s="17">
        <f>SUM(T15:T17)/3</f>
        <v>6.364814814814815</v>
      </c>
    </row>
    <row r="18" spans="1:24" ht="16.5" thickTop="1">
      <c r="A18" s="13" t="s">
        <v>34</v>
      </c>
      <c r="B18" s="13">
        <v>64</v>
      </c>
      <c r="C18" s="13" t="s">
        <v>35</v>
      </c>
      <c r="D18" s="13" t="s">
        <v>36</v>
      </c>
      <c r="E18" s="13" t="s">
        <v>37</v>
      </c>
      <c r="F18" s="14">
        <v>4.1</v>
      </c>
      <c r="G18" s="14">
        <v>6</v>
      </c>
      <c r="H18" s="14">
        <v>5.7</v>
      </c>
      <c r="I18" s="14">
        <v>6.3</v>
      </c>
      <c r="J18" s="14">
        <v>4.9</v>
      </c>
      <c r="K18" s="14">
        <v>7.1</v>
      </c>
      <c r="L18" s="14">
        <v>5.8</v>
      </c>
      <c r="M18" s="14">
        <v>5.8</v>
      </c>
      <c r="N18" s="23">
        <f t="shared" si="3"/>
        <v>5.722222222222221</v>
      </c>
      <c r="O18" s="14">
        <v>7.5</v>
      </c>
      <c r="P18" s="14">
        <v>7</v>
      </c>
      <c r="Q18" s="14">
        <v>7.2</v>
      </c>
      <c r="R18" s="14">
        <v>5.1</v>
      </c>
      <c r="S18" s="24">
        <f t="shared" si="4"/>
        <v>6.8</v>
      </c>
      <c r="T18" s="24">
        <f t="shared" si="5"/>
        <v>6.261111111111111</v>
      </c>
      <c r="U18" s="15">
        <f>SUM(N18:N20)/3</f>
        <v>5.703703703703702</v>
      </c>
      <c r="V18" s="15">
        <f>SUM(S18:S20)/3</f>
        <v>6.466666666666666</v>
      </c>
      <c r="W18" s="15">
        <f>SUM(T18:T20)/3</f>
        <v>6.0851851851851855</v>
      </c>
      <c r="X18" s="6">
        <v>6</v>
      </c>
    </row>
    <row r="19" spans="1:23" ht="15.75">
      <c r="A19" s="16"/>
      <c r="B19" s="16"/>
      <c r="C19" s="16"/>
      <c r="D19" s="16"/>
      <c r="E19" s="16"/>
      <c r="F19" s="14">
        <v>5.2</v>
      </c>
      <c r="G19" s="14">
        <v>5.7</v>
      </c>
      <c r="H19" s="14">
        <v>5.8</v>
      </c>
      <c r="I19" s="14">
        <v>6</v>
      </c>
      <c r="J19" s="14">
        <v>5.7</v>
      </c>
      <c r="K19" s="14">
        <v>6.5</v>
      </c>
      <c r="L19" s="14">
        <v>6</v>
      </c>
      <c r="M19" s="14">
        <v>6</v>
      </c>
      <c r="N19" s="23">
        <f t="shared" si="3"/>
        <v>5.877777777777777</v>
      </c>
      <c r="O19" s="14">
        <v>6.5</v>
      </c>
      <c r="P19" s="14">
        <v>6.3</v>
      </c>
      <c r="Q19" s="14">
        <v>6.6</v>
      </c>
      <c r="R19" s="14">
        <v>5</v>
      </c>
      <c r="S19" s="24">
        <f t="shared" si="4"/>
        <v>6.2</v>
      </c>
      <c r="T19" s="24">
        <f t="shared" si="5"/>
        <v>6.038888888888889</v>
      </c>
      <c r="U19" s="17">
        <f>SUM(N18:N20)/3</f>
        <v>5.703703703703702</v>
      </c>
      <c r="V19" s="17">
        <f>SUM(S18:S20)/3</f>
        <v>6.466666666666666</v>
      </c>
      <c r="W19" s="17">
        <f>SUM(T18:T20)/3</f>
        <v>6.0851851851851855</v>
      </c>
    </row>
    <row r="20" spans="1:23" ht="16.5" thickBot="1">
      <c r="A20" s="18"/>
      <c r="B20" s="18"/>
      <c r="C20" s="18"/>
      <c r="D20" s="18"/>
      <c r="E20" s="18"/>
      <c r="F20" s="19">
        <v>5.1</v>
      </c>
      <c r="G20" s="19">
        <v>4.9</v>
      </c>
      <c r="H20" s="19">
        <v>5.6</v>
      </c>
      <c r="I20" s="19">
        <v>5.9</v>
      </c>
      <c r="J20" s="19">
        <v>5.3</v>
      </c>
      <c r="K20" s="19">
        <v>5.2</v>
      </c>
      <c r="L20" s="19">
        <v>4.6</v>
      </c>
      <c r="M20" s="19">
        <v>6.5</v>
      </c>
      <c r="N20" s="23">
        <f t="shared" si="3"/>
        <v>5.511111111111111</v>
      </c>
      <c r="O20" s="19">
        <v>6.5</v>
      </c>
      <c r="P20" s="19">
        <v>6.9</v>
      </c>
      <c r="Q20" s="19">
        <v>6.8</v>
      </c>
      <c r="R20" s="19">
        <v>5</v>
      </c>
      <c r="S20" s="24">
        <f t="shared" si="4"/>
        <v>6.4</v>
      </c>
      <c r="T20" s="24">
        <f t="shared" si="5"/>
        <v>5.955555555555556</v>
      </c>
      <c r="U20" s="17">
        <f>SUM(N18:N20)/3</f>
        <v>5.703703703703702</v>
      </c>
      <c r="V20" s="17">
        <f>SUM(S18:S20)/3</f>
        <v>6.466666666666666</v>
      </c>
      <c r="W20" s="17">
        <f>SUM(T18:T20)/3</f>
        <v>6.0851851851851855</v>
      </c>
    </row>
    <row r="21" spans="1:24" ht="16.5" thickTop="1">
      <c r="A21" s="13" t="s">
        <v>41</v>
      </c>
      <c r="B21" s="13">
        <v>61</v>
      </c>
      <c r="C21" s="13" t="s">
        <v>28</v>
      </c>
      <c r="D21" s="13" t="s">
        <v>29</v>
      </c>
      <c r="E21" s="13" t="s">
        <v>40</v>
      </c>
      <c r="F21" s="14">
        <v>4.1</v>
      </c>
      <c r="G21" s="14">
        <v>6.9</v>
      </c>
      <c r="H21" s="14">
        <v>5.9</v>
      </c>
      <c r="I21" s="14">
        <v>5.6</v>
      </c>
      <c r="J21" s="14">
        <v>6.2</v>
      </c>
      <c r="K21" s="14">
        <v>3.1</v>
      </c>
      <c r="L21" s="14">
        <v>6.6</v>
      </c>
      <c r="M21" s="14">
        <v>6.1</v>
      </c>
      <c r="N21" s="23">
        <f t="shared" si="3"/>
        <v>5.622222222222223</v>
      </c>
      <c r="O21" s="14">
        <v>7</v>
      </c>
      <c r="P21" s="14">
        <v>6.9</v>
      </c>
      <c r="Q21" s="14">
        <v>6.4</v>
      </c>
      <c r="R21" s="14">
        <v>5.9</v>
      </c>
      <c r="S21" s="24">
        <f t="shared" si="4"/>
        <v>6.5200000000000005</v>
      </c>
      <c r="T21" s="24">
        <f t="shared" si="5"/>
        <v>6.071111111111112</v>
      </c>
      <c r="U21" s="15">
        <f>SUM(N21:N23)/3</f>
        <v>5.4111111111111105</v>
      </c>
      <c r="V21" s="15">
        <f>SUM(S21:S23)/3</f>
        <v>6.260000000000001</v>
      </c>
      <c r="W21" s="15">
        <f>SUM(T21:T23)/3</f>
        <v>5.835555555555556</v>
      </c>
      <c r="X21" s="6">
        <v>7</v>
      </c>
    </row>
    <row r="22" spans="1:23" ht="15.75">
      <c r="A22" s="16"/>
      <c r="B22" s="16"/>
      <c r="C22" s="16"/>
      <c r="D22" s="16"/>
      <c r="E22" s="16"/>
      <c r="F22" s="14">
        <v>5.2</v>
      </c>
      <c r="G22" s="14">
        <v>6.5</v>
      </c>
      <c r="H22" s="14">
        <v>5.2</v>
      </c>
      <c r="I22" s="14">
        <v>5.4</v>
      </c>
      <c r="J22" s="14">
        <v>6</v>
      </c>
      <c r="K22" s="14">
        <v>4.5</v>
      </c>
      <c r="L22" s="14">
        <v>6</v>
      </c>
      <c r="M22" s="14">
        <v>6</v>
      </c>
      <c r="N22" s="23">
        <f t="shared" si="3"/>
        <v>5.644444444444444</v>
      </c>
      <c r="O22" s="14">
        <v>8</v>
      </c>
      <c r="P22" s="14">
        <v>6.8</v>
      </c>
      <c r="Q22" s="14">
        <v>5.3</v>
      </c>
      <c r="R22" s="14">
        <v>6.3</v>
      </c>
      <c r="S22" s="24">
        <f t="shared" si="4"/>
        <v>6.34</v>
      </c>
      <c r="T22" s="24">
        <f t="shared" si="5"/>
        <v>5.992222222222222</v>
      </c>
      <c r="U22" s="17">
        <f>SUM(N21:N23)/3</f>
        <v>5.4111111111111105</v>
      </c>
      <c r="V22" s="17">
        <f>SUM(S21:S23)/3</f>
        <v>6.260000000000001</v>
      </c>
      <c r="W22" s="17">
        <f>SUM(T21:T23)/3</f>
        <v>5.835555555555556</v>
      </c>
    </row>
    <row r="23" spans="1:23" ht="16.5" thickBot="1">
      <c r="A23" s="18"/>
      <c r="B23" s="18"/>
      <c r="C23" s="18"/>
      <c r="D23" s="18"/>
      <c r="E23" s="18"/>
      <c r="F23" s="19">
        <v>4.6</v>
      </c>
      <c r="G23" s="19">
        <v>4.9</v>
      </c>
      <c r="H23" s="19">
        <v>5.1</v>
      </c>
      <c r="I23" s="19">
        <v>5.2</v>
      </c>
      <c r="J23" s="19">
        <v>6.1</v>
      </c>
      <c r="K23" s="19">
        <v>2</v>
      </c>
      <c r="L23" s="19">
        <v>4.8</v>
      </c>
      <c r="M23" s="19">
        <v>6</v>
      </c>
      <c r="N23" s="23">
        <f t="shared" si="3"/>
        <v>4.966666666666666</v>
      </c>
      <c r="O23" s="19">
        <v>7</v>
      </c>
      <c r="P23" s="19">
        <v>6.2</v>
      </c>
      <c r="Q23" s="19">
        <v>5.1</v>
      </c>
      <c r="R23" s="19">
        <v>6.2</v>
      </c>
      <c r="S23" s="24">
        <f t="shared" si="4"/>
        <v>5.92</v>
      </c>
      <c r="T23" s="24">
        <f t="shared" si="5"/>
        <v>5.443333333333333</v>
      </c>
      <c r="U23" s="17">
        <f>SUM(N21:N23)/3</f>
        <v>5.4111111111111105</v>
      </c>
      <c r="V23" s="17">
        <f>SUM(S21:S23)/3</f>
        <v>6.260000000000001</v>
      </c>
      <c r="W23" s="17">
        <f>SUM(T21:T23)/3</f>
        <v>5.835555555555556</v>
      </c>
    </row>
    <row r="24" spans="1:24" ht="16.5" thickTop="1">
      <c r="A24" s="13" t="s">
        <v>39</v>
      </c>
      <c r="B24" s="13">
        <v>60</v>
      </c>
      <c r="C24" s="13" t="s">
        <v>28</v>
      </c>
      <c r="D24" s="13" t="s">
        <v>29</v>
      </c>
      <c r="E24" s="13" t="s">
        <v>40</v>
      </c>
      <c r="F24" s="14">
        <v>3.8</v>
      </c>
      <c r="G24" s="14">
        <v>5.3</v>
      </c>
      <c r="H24" s="14">
        <v>4.9</v>
      </c>
      <c r="I24" s="14">
        <v>3.6</v>
      </c>
      <c r="J24" s="14">
        <v>6</v>
      </c>
      <c r="K24" s="14">
        <v>6.4</v>
      </c>
      <c r="L24" s="14">
        <v>5.1</v>
      </c>
      <c r="M24" s="14">
        <v>6.2</v>
      </c>
      <c r="N24" s="23">
        <f t="shared" si="3"/>
        <v>5.277777777777779</v>
      </c>
      <c r="O24" s="14">
        <v>5.7</v>
      </c>
      <c r="P24" s="14">
        <v>5.9</v>
      </c>
      <c r="Q24" s="14">
        <v>5</v>
      </c>
      <c r="R24" s="14">
        <v>6</v>
      </c>
      <c r="S24" s="24">
        <f t="shared" si="4"/>
        <v>5.5200000000000005</v>
      </c>
      <c r="T24" s="24">
        <f t="shared" si="5"/>
        <v>5.398888888888889</v>
      </c>
      <c r="U24" s="15">
        <f>SUM(N24:N26)/3</f>
        <v>5.411111111111111</v>
      </c>
      <c r="V24" s="15">
        <f>SUM(S24:S26)/3</f>
        <v>6.073333333333333</v>
      </c>
      <c r="W24" s="15">
        <f>SUM(T24:T26)/3</f>
        <v>5.742222222222222</v>
      </c>
      <c r="X24" s="6">
        <v>8</v>
      </c>
    </row>
    <row r="25" spans="1:23" ht="15.75">
      <c r="A25" s="16"/>
      <c r="B25" s="16"/>
      <c r="C25" s="16"/>
      <c r="D25" s="16"/>
      <c r="E25" s="16"/>
      <c r="F25" s="14">
        <v>5.2</v>
      </c>
      <c r="G25" s="14">
        <v>5.5</v>
      </c>
      <c r="H25" s="14">
        <v>5.6</v>
      </c>
      <c r="I25" s="14">
        <v>5.3</v>
      </c>
      <c r="J25" s="14">
        <v>6.3</v>
      </c>
      <c r="K25" s="14">
        <v>6.5</v>
      </c>
      <c r="L25" s="14">
        <v>6.2</v>
      </c>
      <c r="M25" s="14">
        <v>6</v>
      </c>
      <c r="N25" s="23">
        <f t="shared" si="3"/>
        <v>5.844444444444445</v>
      </c>
      <c r="O25" s="14">
        <v>7.6</v>
      </c>
      <c r="P25" s="14">
        <v>6.6</v>
      </c>
      <c r="Q25" s="14">
        <v>5.3</v>
      </c>
      <c r="R25" s="14">
        <v>6.3</v>
      </c>
      <c r="S25" s="24">
        <f t="shared" si="4"/>
        <v>6.22</v>
      </c>
      <c r="T25" s="24">
        <f t="shared" si="5"/>
        <v>6.032222222222222</v>
      </c>
      <c r="U25" s="17">
        <f>SUM(N24:N26)/3</f>
        <v>5.411111111111111</v>
      </c>
      <c r="V25" s="17">
        <f>SUM(S24:S26)/3</f>
        <v>6.073333333333333</v>
      </c>
      <c r="W25" s="17">
        <f>SUM(T24:T26)/3</f>
        <v>5.742222222222222</v>
      </c>
    </row>
    <row r="26" spans="1:23" ht="16.5" thickBot="1">
      <c r="A26" s="18"/>
      <c r="B26" s="18"/>
      <c r="C26" s="18"/>
      <c r="D26" s="18"/>
      <c r="E26" s="18"/>
      <c r="F26" s="19">
        <v>4.6</v>
      </c>
      <c r="G26" s="19">
        <v>5.7</v>
      </c>
      <c r="H26" s="19">
        <v>4.7</v>
      </c>
      <c r="I26" s="19">
        <v>3.1</v>
      </c>
      <c r="J26" s="19">
        <v>5.2</v>
      </c>
      <c r="K26" s="19">
        <v>5.1</v>
      </c>
      <c r="L26" s="19">
        <v>5.6</v>
      </c>
      <c r="M26" s="19">
        <v>6</v>
      </c>
      <c r="N26" s="23">
        <f t="shared" si="3"/>
        <v>5.111111111111111</v>
      </c>
      <c r="O26" s="19">
        <v>7.6</v>
      </c>
      <c r="P26" s="19">
        <v>6.8</v>
      </c>
      <c r="Q26" s="19">
        <v>5.9</v>
      </c>
      <c r="R26" s="19">
        <v>6.2</v>
      </c>
      <c r="S26" s="24">
        <f t="shared" si="4"/>
        <v>6.4799999999999995</v>
      </c>
      <c r="T26" s="24">
        <f t="shared" si="5"/>
        <v>5.795555555555556</v>
      </c>
      <c r="U26" s="17">
        <f>SUM(N24:N26)/3</f>
        <v>5.411111111111111</v>
      </c>
      <c r="V26" s="17">
        <f>SUM(S24:S26)/3</f>
        <v>6.073333333333333</v>
      </c>
      <c r="W26" s="17">
        <f>SUM(T24:T26)/3</f>
        <v>5.742222222222222</v>
      </c>
    </row>
    <row r="27" spans="1:24" ht="16.5" thickTop="1">
      <c r="A27" s="13" t="s">
        <v>46</v>
      </c>
      <c r="B27" s="13">
        <v>63</v>
      </c>
      <c r="C27" s="13" t="s">
        <v>43</v>
      </c>
      <c r="D27" s="13" t="s">
        <v>44</v>
      </c>
      <c r="E27" s="13" t="s">
        <v>45</v>
      </c>
      <c r="F27" s="14">
        <v>5</v>
      </c>
      <c r="G27" s="14">
        <v>6.8</v>
      </c>
      <c r="H27" s="14">
        <v>5.4</v>
      </c>
      <c r="I27" s="14">
        <v>4.2</v>
      </c>
      <c r="J27" s="14">
        <v>5.1</v>
      </c>
      <c r="K27" s="14">
        <v>5.8</v>
      </c>
      <c r="L27" s="14">
        <v>3.9</v>
      </c>
      <c r="M27" s="14">
        <v>6</v>
      </c>
      <c r="N27" s="23">
        <f aca="true" t="shared" si="6" ref="N27:N32">SUM(F27:M27,M27)/9</f>
        <v>5.355555555555555</v>
      </c>
      <c r="O27" s="14">
        <v>6.9</v>
      </c>
      <c r="P27" s="14">
        <v>6.8</v>
      </c>
      <c r="Q27" s="14">
        <v>5.7</v>
      </c>
      <c r="R27" s="14">
        <v>5.9</v>
      </c>
      <c r="S27" s="24">
        <f aca="true" t="shared" si="7" ref="S27:S32">(O27+P27+2*Q27+R27)/5</f>
        <v>6.2</v>
      </c>
      <c r="T27" s="24">
        <f aca="true" t="shared" si="8" ref="T27:T32">(N27+S27)/2</f>
        <v>5.777777777777778</v>
      </c>
      <c r="U27" s="15">
        <f>SUM(N27:N29)/3</f>
        <v>5.125925925925926</v>
      </c>
      <c r="V27" s="15">
        <f>SUM(S27:S29)/3</f>
        <v>5.986666666666667</v>
      </c>
      <c r="W27" s="15">
        <f>SUM(T27:T29)/3</f>
        <v>5.556296296296296</v>
      </c>
      <c r="X27" s="6">
        <v>9</v>
      </c>
    </row>
    <row r="28" spans="1:23" ht="15.75">
      <c r="A28" s="16"/>
      <c r="B28" s="16"/>
      <c r="C28" s="16"/>
      <c r="D28" s="16"/>
      <c r="E28" s="16"/>
      <c r="F28" s="14">
        <v>5</v>
      </c>
      <c r="G28" s="14">
        <v>5.3</v>
      </c>
      <c r="H28" s="14">
        <v>5.2</v>
      </c>
      <c r="I28" s="14">
        <v>5.7</v>
      </c>
      <c r="J28" s="14">
        <v>5.3</v>
      </c>
      <c r="K28" s="14">
        <v>4.3</v>
      </c>
      <c r="L28" s="14">
        <v>5.2</v>
      </c>
      <c r="M28" s="14">
        <v>6</v>
      </c>
      <c r="N28" s="23">
        <f t="shared" si="6"/>
        <v>5.333333333333333</v>
      </c>
      <c r="O28" s="14">
        <v>8.4</v>
      </c>
      <c r="P28" s="14">
        <v>6.5</v>
      </c>
      <c r="Q28" s="14">
        <v>5</v>
      </c>
      <c r="R28" s="14">
        <v>6.2</v>
      </c>
      <c r="S28" s="24">
        <f t="shared" si="7"/>
        <v>6.22</v>
      </c>
      <c r="T28" s="24">
        <f t="shared" si="8"/>
        <v>5.776666666666666</v>
      </c>
      <c r="U28" s="17">
        <f>SUM(N27:N29)/3</f>
        <v>5.125925925925926</v>
      </c>
      <c r="V28" s="17">
        <f>SUM(S27:S29)/3</f>
        <v>5.986666666666667</v>
      </c>
      <c r="W28" s="17">
        <f>SUM(T27:T29)/3</f>
        <v>5.556296296296296</v>
      </c>
    </row>
    <row r="29" spans="1:23" ht="16.5" thickBot="1">
      <c r="A29" s="18"/>
      <c r="B29" s="18"/>
      <c r="C29" s="18"/>
      <c r="D29" s="18"/>
      <c r="E29" s="18"/>
      <c r="F29" s="19">
        <v>4</v>
      </c>
      <c r="G29" s="19">
        <v>4.1</v>
      </c>
      <c r="H29" s="19">
        <v>4.4</v>
      </c>
      <c r="I29" s="19">
        <v>4.1</v>
      </c>
      <c r="J29" s="19">
        <v>4.9</v>
      </c>
      <c r="K29" s="19">
        <v>4.7</v>
      </c>
      <c r="L29" s="19">
        <v>4</v>
      </c>
      <c r="M29" s="19">
        <v>6</v>
      </c>
      <c r="N29" s="23">
        <f t="shared" si="6"/>
        <v>4.688888888888889</v>
      </c>
      <c r="O29" s="19">
        <v>6.5</v>
      </c>
      <c r="P29" s="19">
        <v>5.4</v>
      </c>
      <c r="Q29" s="19">
        <v>4.9</v>
      </c>
      <c r="R29" s="19">
        <v>6</v>
      </c>
      <c r="S29" s="24">
        <f t="shared" si="7"/>
        <v>5.540000000000001</v>
      </c>
      <c r="T29" s="24">
        <f t="shared" si="8"/>
        <v>5.114444444444445</v>
      </c>
      <c r="U29" s="17">
        <f>SUM(N27:N29)/3</f>
        <v>5.125925925925926</v>
      </c>
      <c r="V29" s="17">
        <f>SUM(S27:S29)/3</f>
        <v>5.986666666666667</v>
      </c>
      <c r="W29" s="17">
        <f>SUM(T27:T29)/3</f>
        <v>5.556296296296296</v>
      </c>
    </row>
    <row r="30" spans="1:24" ht="16.5" thickTop="1">
      <c r="A30" s="13" t="s">
        <v>42</v>
      </c>
      <c r="B30" s="13">
        <v>62</v>
      </c>
      <c r="C30" s="13" t="s">
        <v>43</v>
      </c>
      <c r="D30" s="13" t="s">
        <v>44</v>
      </c>
      <c r="E30" s="13" t="s">
        <v>45</v>
      </c>
      <c r="F30" s="14">
        <v>4.8</v>
      </c>
      <c r="G30" s="14">
        <v>6.4</v>
      </c>
      <c r="H30" s="14">
        <v>4.9</v>
      </c>
      <c r="I30" s="14">
        <v>5.1</v>
      </c>
      <c r="J30" s="14">
        <v>6</v>
      </c>
      <c r="K30" s="14">
        <v>6.9</v>
      </c>
      <c r="L30" s="14">
        <v>4</v>
      </c>
      <c r="M30" s="14">
        <v>6</v>
      </c>
      <c r="N30" s="23">
        <f t="shared" si="6"/>
        <v>5.566666666666666</v>
      </c>
      <c r="O30" s="14">
        <v>5.5</v>
      </c>
      <c r="P30" s="14">
        <v>6.1</v>
      </c>
      <c r="Q30" s="14">
        <v>6.5</v>
      </c>
      <c r="R30" s="14">
        <v>6.2</v>
      </c>
      <c r="S30" s="24">
        <f t="shared" si="7"/>
        <v>6.16</v>
      </c>
      <c r="T30" s="24">
        <f t="shared" si="8"/>
        <v>5.863333333333333</v>
      </c>
      <c r="U30" s="15">
        <f>SUM(N30:N32)/3</f>
        <v>5.2629629629629635</v>
      </c>
      <c r="V30" s="15">
        <f>SUM(S30:S32)/3</f>
        <v>5.773333333333333</v>
      </c>
      <c r="W30" s="15">
        <f>SUM(T30:T32)/3</f>
        <v>5.518148148148147</v>
      </c>
      <c r="X30" s="6">
        <v>10</v>
      </c>
    </row>
    <row r="31" spans="1:23" ht="15.75">
      <c r="A31" s="16"/>
      <c r="B31" s="16"/>
      <c r="C31" s="16"/>
      <c r="D31" s="16"/>
      <c r="E31" s="16"/>
      <c r="F31" s="14">
        <v>5.2</v>
      </c>
      <c r="G31" s="14">
        <v>5.2</v>
      </c>
      <c r="H31" s="14">
        <v>4.5</v>
      </c>
      <c r="I31" s="14">
        <v>5.3</v>
      </c>
      <c r="J31" s="14">
        <v>5.5</v>
      </c>
      <c r="K31" s="14">
        <v>5.8</v>
      </c>
      <c r="L31" s="14">
        <v>4.2</v>
      </c>
      <c r="M31" s="14">
        <v>6</v>
      </c>
      <c r="N31" s="23">
        <f t="shared" si="6"/>
        <v>5.300000000000001</v>
      </c>
      <c r="O31" s="14">
        <v>6</v>
      </c>
      <c r="P31" s="14">
        <v>6.2</v>
      </c>
      <c r="Q31" s="14">
        <v>5</v>
      </c>
      <c r="R31" s="14">
        <v>6.2</v>
      </c>
      <c r="S31" s="24">
        <f t="shared" si="7"/>
        <v>5.68</v>
      </c>
      <c r="T31" s="24">
        <f t="shared" si="8"/>
        <v>5.49</v>
      </c>
      <c r="U31" s="17">
        <f>SUM(N30:N32)/3</f>
        <v>5.2629629629629635</v>
      </c>
      <c r="V31" s="17">
        <f>SUM(S30:S32)/3</f>
        <v>5.773333333333333</v>
      </c>
      <c r="W31" s="17">
        <f>SUM(T30:T32)/3</f>
        <v>5.518148148148147</v>
      </c>
    </row>
    <row r="32" spans="1:23" ht="16.5" thickBot="1">
      <c r="A32" s="18"/>
      <c r="B32" s="18"/>
      <c r="C32" s="18"/>
      <c r="D32" s="18"/>
      <c r="E32" s="18"/>
      <c r="F32" s="19">
        <v>4.2</v>
      </c>
      <c r="G32" s="19">
        <v>4.4</v>
      </c>
      <c r="H32" s="19">
        <v>4</v>
      </c>
      <c r="I32" s="19">
        <v>4.9</v>
      </c>
      <c r="J32" s="19">
        <v>5.1</v>
      </c>
      <c r="K32" s="19">
        <v>5.1</v>
      </c>
      <c r="L32" s="19">
        <v>4.6</v>
      </c>
      <c r="M32" s="19">
        <v>6</v>
      </c>
      <c r="N32" s="23">
        <f t="shared" si="6"/>
        <v>4.9222222222222225</v>
      </c>
      <c r="O32" s="19">
        <v>6</v>
      </c>
      <c r="P32" s="19">
        <v>5.2</v>
      </c>
      <c r="Q32" s="19">
        <v>5.1</v>
      </c>
      <c r="R32" s="19">
        <v>6</v>
      </c>
      <c r="S32" s="24">
        <f t="shared" si="7"/>
        <v>5.4799999999999995</v>
      </c>
      <c r="T32" s="24">
        <f t="shared" si="8"/>
        <v>5.201111111111111</v>
      </c>
      <c r="U32" s="17">
        <f>SUM(N30:N32)/3</f>
        <v>5.2629629629629635</v>
      </c>
      <c r="V32" s="17">
        <f>SUM(S30:S32)/3</f>
        <v>5.773333333333333</v>
      </c>
      <c r="W32" s="17">
        <f>SUM(T30:T32)/3</f>
        <v>5.518148148148147</v>
      </c>
    </row>
    <row r="33" spans="1:24" ht="16.5" thickTop="1">
      <c r="A33" s="13" t="s">
        <v>51</v>
      </c>
      <c r="B33" s="13">
        <v>73</v>
      </c>
      <c r="C33" s="13" t="s">
        <v>24</v>
      </c>
      <c r="D33" s="13" t="s">
        <v>21</v>
      </c>
      <c r="E33" s="13" t="s">
        <v>33</v>
      </c>
      <c r="F33" s="14">
        <v>4</v>
      </c>
      <c r="G33" s="14">
        <v>7.2</v>
      </c>
      <c r="H33" s="14">
        <v>6.6</v>
      </c>
      <c r="I33" s="14">
        <v>1.8</v>
      </c>
      <c r="J33" s="14">
        <v>5.8</v>
      </c>
      <c r="K33" s="14">
        <v>6.7</v>
      </c>
      <c r="L33" s="14">
        <v>6.2</v>
      </c>
      <c r="M33" s="14">
        <v>5.1</v>
      </c>
      <c r="N33" s="23">
        <f>SUM(F33:M33,M33)/9</f>
        <v>5.388888888888889</v>
      </c>
      <c r="O33" s="14">
        <v>7.9</v>
      </c>
      <c r="P33" s="14">
        <v>6.4</v>
      </c>
      <c r="Q33" s="14">
        <v>6.7</v>
      </c>
      <c r="R33" s="14">
        <v>5.2</v>
      </c>
      <c r="S33" s="24">
        <f>(O33+P33+2*Q33+R33)/5</f>
        <v>6.580000000000001</v>
      </c>
      <c r="T33" s="24">
        <f>(N33+S33)/2</f>
        <v>5.984444444444446</v>
      </c>
      <c r="U33" s="15">
        <f>SUM(N33:N35)/3</f>
        <v>5.544444444444444</v>
      </c>
      <c r="V33" s="15">
        <f>SUM(S33:S35)/3</f>
        <v>6.32</v>
      </c>
      <c r="W33" s="15">
        <f>SUM(T33:T35)/3</f>
        <v>5.932222222222222</v>
      </c>
      <c r="X33" s="6" t="s">
        <v>47</v>
      </c>
    </row>
    <row r="34" spans="1:23" ht="15.75">
      <c r="A34" s="16"/>
      <c r="B34" s="16"/>
      <c r="C34" s="16"/>
      <c r="D34" s="16"/>
      <c r="E34" s="16"/>
      <c r="F34" s="14">
        <v>5.7</v>
      </c>
      <c r="G34" s="14">
        <v>5.8</v>
      </c>
      <c r="H34" s="14">
        <v>6.3</v>
      </c>
      <c r="I34" s="14">
        <v>5</v>
      </c>
      <c r="J34" s="14">
        <v>5.8</v>
      </c>
      <c r="K34" s="14">
        <v>5.8</v>
      </c>
      <c r="L34" s="14">
        <v>6</v>
      </c>
      <c r="M34" s="14">
        <v>5.5</v>
      </c>
      <c r="N34" s="23">
        <f>SUM(F34:M34,M34)/9</f>
        <v>5.711111111111111</v>
      </c>
      <c r="O34" s="14">
        <v>7</v>
      </c>
      <c r="P34" s="14">
        <v>6.5</v>
      </c>
      <c r="Q34" s="14">
        <v>5.5</v>
      </c>
      <c r="R34" s="14">
        <v>6.5</v>
      </c>
      <c r="S34" s="24">
        <f>(O34+P34+2*Q34+R34)/5</f>
        <v>6.2</v>
      </c>
      <c r="T34" s="24">
        <f>(N34+S34)/2</f>
        <v>5.955555555555556</v>
      </c>
      <c r="U34" s="17">
        <f>SUM(N33:N35)/3</f>
        <v>5.544444444444444</v>
      </c>
      <c r="V34" s="17">
        <f>SUM(S33:S35)/3</f>
        <v>6.32</v>
      </c>
      <c r="W34" s="17">
        <f>SUM(T33:T35)/3</f>
        <v>5.932222222222222</v>
      </c>
    </row>
    <row r="35" spans="1:23" ht="16.5" thickBot="1">
      <c r="A35" s="18"/>
      <c r="B35" s="18"/>
      <c r="C35" s="18"/>
      <c r="D35" s="18"/>
      <c r="E35" s="18"/>
      <c r="F35" s="19">
        <v>5.9</v>
      </c>
      <c r="G35" s="19">
        <v>6.3</v>
      </c>
      <c r="H35" s="19">
        <v>6.8</v>
      </c>
      <c r="I35" s="19">
        <v>3.4</v>
      </c>
      <c r="J35" s="19">
        <v>5.1</v>
      </c>
      <c r="K35" s="19">
        <v>6.3</v>
      </c>
      <c r="L35" s="19">
        <v>6</v>
      </c>
      <c r="M35" s="19">
        <v>5</v>
      </c>
      <c r="N35" s="23">
        <f>SUM(F35:M35,M35)/9</f>
        <v>5.533333333333333</v>
      </c>
      <c r="O35" s="19">
        <v>7</v>
      </c>
      <c r="P35" s="19">
        <v>6.2</v>
      </c>
      <c r="Q35" s="19">
        <v>5.7</v>
      </c>
      <c r="R35" s="19">
        <v>6.3</v>
      </c>
      <c r="S35" s="24">
        <f>(O35+P35+2*Q35+R35)/5</f>
        <v>6.180000000000001</v>
      </c>
      <c r="T35" s="24">
        <f>(N35+S35)/2</f>
        <v>5.856666666666667</v>
      </c>
      <c r="U35" s="17">
        <f>SUM(N33:N35)/3</f>
        <v>5.544444444444444</v>
      </c>
      <c r="V35" s="17">
        <f>SUM(S33:S35)/3</f>
        <v>6.32</v>
      </c>
      <c r="W35" s="17">
        <f>SUM(T33:T35)/3</f>
        <v>5.932222222222222</v>
      </c>
    </row>
    <row r="36" spans="1:24" ht="16.5" thickTop="1">
      <c r="A36" s="13" t="s">
        <v>52</v>
      </c>
      <c r="B36" s="13">
        <v>72</v>
      </c>
      <c r="C36" s="13" t="s">
        <v>48</v>
      </c>
      <c r="D36" s="13" t="s">
        <v>49</v>
      </c>
      <c r="E36" s="13" t="s">
        <v>50</v>
      </c>
      <c r="F36" s="14">
        <v>4.9</v>
      </c>
      <c r="G36" s="14">
        <v>3.8</v>
      </c>
      <c r="H36" s="14">
        <v>4.2</v>
      </c>
      <c r="I36" s="14">
        <v>4.9</v>
      </c>
      <c r="J36" s="14">
        <v>5.3</v>
      </c>
      <c r="K36" s="14">
        <v>5.4</v>
      </c>
      <c r="L36" s="14">
        <v>4.3</v>
      </c>
      <c r="M36" s="14">
        <v>5.2</v>
      </c>
      <c r="N36" s="23">
        <f aca="true" t="shared" si="9" ref="N36:N41">SUM(F36:M36,M36)/9</f>
        <v>4.800000000000001</v>
      </c>
      <c r="O36" s="14">
        <v>6.1</v>
      </c>
      <c r="P36" s="14">
        <v>6.7</v>
      </c>
      <c r="Q36" s="14">
        <v>6.6</v>
      </c>
      <c r="R36" s="14">
        <v>6.5</v>
      </c>
      <c r="S36" s="24">
        <f aca="true" t="shared" si="10" ref="S36:S41">(O36+P36+2*Q36+R36)/5</f>
        <v>6.5</v>
      </c>
      <c r="T36" s="24">
        <f aca="true" t="shared" si="11" ref="T36:T41">(N36+S36)/2</f>
        <v>5.65</v>
      </c>
      <c r="U36" s="15">
        <f>SUM(N36:N38)/3</f>
        <v>4.848148148148149</v>
      </c>
      <c r="V36" s="15">
        <f>SUM(S36:S38)/3</f>
        <v>6.126666666666666</v>
      </c>
      <c r="W36" s="15">
        <f>SUM(T36:T38)/3</f>
        <v>5.4874074074074075</v>
      </c>
      <c r="X36" s="6" t="s">
        <v>47</v>
      </c>
    </row>
    <row r="37" spans="1:23" ht="15.75">
      <c r="A37" s="16"/>
      <c r="B37" s="16"/>
      <c r="C37" s="16"/>
      <c r="D37" s="16"/>
      <c r="E37" s="16"/>
      <c r="F37" s="14">
        <v>5.5</v>
      </c>
      <c r="G37" s="14">
        <v>4.5</v>
      </c>
      <c r="H37" s="14">
        <v>4.2</v>
      </c>
      <c r="I37" s="14">
        <v>6</v>
      </c>
      <c r="J37" s="14">
        <v>5.5</v>
      </c>
      <c r="K37" s="14">
        <v>5</v>
      </c>
      <c r="L37" s="14">
        <v>5</v>
      </c>
      <c r="M37" s="14">
        <v>5</v>
      </c>
      <c r="N37" s="23">
        <f t="shared" si="9"/>
        <v>5.077777777777778</v>
      </c>
      <c r="O37" s="14">
        <v>6.1</v>
      </c>
      <c r="P37" s="14">
        <v>6</v>
      </c>
      <c r="Q37" s="14">
        <v>6.8</v>
      </c>
      <c r="R37" s="14">
        <v>6</v>
      </c>
      <c r="S37" s="24">
        <f t="shared" si="10"/>
        <v>6.34</v>
      </c>
      <c r="T37" s="24">
        <f t="shared" si="11"/>
        <v>5.70888888888889</v>
      </c>
      <c r="U37" s="17">
        <f>SUM(N36:N38)/3</f>
        <v>4.848148148148149</v>
      </c>
      <c r="V37" s="17">
        <f>SUM(S36:S38)/3</f>
        <v>6.126666666666666</v>
      </c>
      <c r="W37" s="17">
        <f>SUM(T36:T38)/3</f>
        <v>5.4874074074074075</v>
      </c>
    </row>
    <row r="38" spans="1:23" ht="16.5" thickBot="1">
      <c r="A38" s="18"/>
      <c r="B38" s="18"/>
      <c r="C38" s="18"/>
      <c r="D38" s="18"/>
      <c r="E38" s="18"/>
      <c r="F38" s="19">
        <v>5.1</v>
      </c>
      <c r="G38" s="19">
        <v>3.8</v>
      </c>
      <c r="H38" s="19">
        <v>4.2</v>
      </c>
      <c r="I38" s="19">
        <v>5.7</v>
      </c>
      <c r="J38" s="19">
        <v>5.6</v>
      </c>
      <c r="K38" s="19">
        <v>4.9</v>
      </c>
      <c r="L38" s="19">
        <v>4.7</v>
      </c>
      <c r="M38" s="19">
        <v>4</v>
      </c>
      <c r="N38" s="23">
        <f t="shared" si="9"/>
        <v>4.666666666666667</v>
      </c>
      <c r="O38" s="19">
        <v>6.1</v>
      </c>
      <c r="P38" s="19">
        <v>5</v>
      </c>
      <c r="Q38" s="19">
        <v>5.3</v>
      </c>
      <c r="R38" s="19">
        <v>6</v>
      </c>
      <c r="S38" s="24">
        <f t="shared" si="10"/>
        <v>5.54</v>
      </c>
      <c r="T38" s="24">
        <f t="shared" si="11"/>
        <v>5.1033333333333335</v>
      </c>
      <c r="U38" s="17">
        <f>SUM(N36:N38)/3</f>
        <v>4.848148148148149</v>
      </c>
      <c r="V38" s="17">
        <f>SUM(S36:S38)/3</f>
        <v>6.126666666666666</v>
      </c>
      <c r="W38" s="17">
        <f>SUM(T36:T38)/3</f>
        <v>5.4874074074074075</v>
      </c>
    </row>
    <row r="39" spans="1:24" ht="16.5" thickTop="1">
      <c r="A39" s="13" t="s">
        <v>53</v>
      </c>
      <c r="B39" s="13">
        <v>74</v>
      </c>
      <c r="C39" s="13" t="s">
        <v>28</v>
      </c>
      <c r="D39" s="13" t="s">
        <v>29</v>
      </c>
      <c r="E39" s="13" t="s">
        <v>40</v>
      </c>
      <c r="F39" s="14">
        <v>3.8</v>
      </c>
      <c r="G39" s="14">
        <v>5.1</v>
      </c>
      <c r="H39" s="14">
        <v>4.1</v>
      </c>
      <c r="I39" s="14">
        <v>4.2</v>
      </c>
      <c r="J39" s="14">
        <v>5.9</v>
      </c>
      <c r="K39" s="14">
        <v>3.2</v>
      </c>
      <c r="L39" s="14">
        <v>6.4</v>
      </c>
      <c r="M39" s="14">
        <v>6.1</v>
      </c>
      <c r="N39" s="23">
        <f t="shared" si="9"/>
        <v>4.98888888888889</v>
      </c>
      <c r="O39" s="14">
        <v>4.3</v>
      </c>
      <c r="P39" s="14">
        <v>4.9</v>
      </c>
      <c r="Q39" s="14">
        <v>5.1</v>
      </c>
      <c r="R39" s="14">
        <v>6.3</v>
      </c>
      <c r="S39" s="24">
        <f t="shared" si="10"/>
        <v>5.14</v>
      </c>
      <c r="T39" s="24">
        <f t="shared" si="11"/>
        <v>5.064444444444445</v>
      </c>
      <c r="U39" s="15">
        <f>SUM(N39:N41)/3</f>
        <v>5.05925925925926</v>
      </c>
      <c r="V39" s="15">
        <f>SUM(S39:S41)/3</f>
        <v>5.54</v>
      </c>
      <c r="W39" s="15">
        <f>SUM(T39:T41)/3</f>
        <v>5.299629629629631</v>
      </c>
      <c r="X39" s="6" t="s">
        <v>47</v>
      </c>
    </row>
    <row r="40" spans="1:23" ht="15.75">
      <c r="A40" s="16"/>
      <c r="B40" s="16"/>
      <c r="C40" s="16"/>
      <c r="D40" s="16"/>
      <c r="E40" s="16"/>
      <c r="F40" s="14">
        <v>4.8</v>
      </c>
      <c r="G40" s="14">
        <v>5.8</v>
      </c>
      <c r="H40" s="14">
        <v>5.5</v>
      </c>
      <c r="I40" s="14">
        <v>5.2</v>
      </c>
      <c r="J40" s="14">
        <v>6</v>
      </c>
      <c r="K40" s="14">
        <v>3.2</v>
      </c>
      <c r="L40" s="14">
        <v>6</v>
      </c>
      <c r="M40" s="14">
        <v>6</v>
      </c>
      <c r="N40" s="23">
        <f t="shared" si="9"/>
        <v>5.388888888888889</v>
      </c>
      <c r="O40" s="14">
        <v>7.1</v>
      </c>
      <c r="P40" s="14">
        <v>6.4</v>
      </c>
      <c r="Q40" s="14">
        <v>5</v>
      </c>
      <c r="R40" s="14">
        <v>6.3</v>
      </c>
      <c r="S40" s="24">
        <f t="shared" si="10"/>
        <v>5.96</v>
      </c>
      <c r="T40" s="24">
        <f t="shared" si="11"/>
        <v>5.674444444444445</v>
      </c>
      <c r="U40" s="17">
        <f>SUM(N39:N41)/3</f>
        <v>5.05925925925926</v>
      </c>
      <c r="V40" s="17">
        <f>SUM(S39:S41)/3</f>
        <v>5.54</v>
      </c>
      <c r="W40" s="17">
        <f>SUM(T39:T41)/3</f>
        <v>5.299629629629631</v>
      </c>
    </row>
    <row r="41" spans="1:23" ht="16.5" thickBot="1">
      <c r="A41" s="18"/>
      <c r="B41" s="18"/>
      <c r="C41" s="18"/>
      <c r="D41" s="18"/>
      <c r="E41" s="18"/>
      <c r="F41" s="19">
        <v>4.1</v>
      </c>
      <c r="G41" s="19">
        <v>4.6</v>
      </c>
      <c r="H41" s="19">
        <v>4.2</v>
      </c>
      <c r="I41" s="19">
        <v>4.6</v>
      </c>
      <c r="J41" s="19">
        <v>5.2</v>
      </c>
      <c r="K41" s="19">
        <v>3</v>
      </c>
      <c r="L41" s="19">
        <v>5.5</v>
      </c>
      <c r="M41" s="19">
        <v>6</v>
      </c>
      <c r="N41" s="23">
        <f t="shared" si="9"/>
        <v>4.800000000000001</v>
      </c>
      <c r="O41" s="19">
        <v>6.6</v>
      </c>
      <c r="P41" s="19">
        <v>5.2</v>
      </c>
      <c r="Q41" s="19">
        <v>4.9</v>
      </c>
      <c r="R41" s="19">
        <v>6</v>
      </c>
      <c r="S41" s="24">
        <f t="shared" si="10"/>
        <v>5.5200000000000005</v>
      </c>
      <c r="T41" s="24">
        <f t="shared" si="11"/>
        <v>5.16</v>
      </c>
      <c r="U41" s="17">
        <f>SUM(N39:N41)/3</f>
        <v>5.05925925925926</v>
      </c>
      <c r="V41" s="17">
        <f>SUM(S39:S41)/3</f>
        <v>5.54</v>
      </c>
      <c r="W41" s="17">
        <f>SUM(T39:T41)/3</f>
        <v>5.299629629629631</v>
      </c>
    </row>
    <row r="42" ht="15.75" thickTop="1"/>
  </sheetData>
  <sheetProtection/>
  <printOptions horizontalCentered="1"/>
  <pageMargins left="0.3937007874015748" right="0.3937007874015748" top="0.96" bottom="0.646875" header="0.27" footer="0.31496062992125984"/>
  <pageSetup horizontalDpi="600" verticalDpi="600" orientation="landscape" paperSize="9" scale="90" r:id="rId1"/>
  <headerFooter alignWithMargins="0">
    <oddHeader>&amp;C&amp;10Tavaszi Kupa
Sóskút, 2011. 04. 9-10.
Egyéni "junior"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microsoft</cp:lastModifiedBy>
  <cp:lastPrinted>2011-04-10T11:29:54Z</cp:lastPrinted>
  <dcterms:created xsi:type="dcterms:W3CDTF">2000-04-03T15:28:02Z</dcterms:created>
  <dcterms:modified xsi:type="dcterms:W3CDTF">2011-04-11T18:01:24Z</dcterms:modified>
  <cp:category/>
  <cp:version/>
  <cp:contentType/>
  <cp:contentStatus/>
</cp:coreProperties>
</file>