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7065" activeTab="0"/>
  </bookViews>
  <sheets>
    <sheet name="Összesítés" sheetId="1" r:id="rId1"/>
  </sheets>
  <definedNames>
    <definedName name="_xlnm.Print_Titles" localSheetId="0">'Összesítés'!$3:$3</definedName>
  </definedNames>
  <calcPr fullCalcOnLoad="1"/>
</workbook>
</file>

<file path=xl/sharedStrings.xml><?xml version="1.0" encoding="utf-8"?>
<sst xmlns="http://schemas.openxmlformats.org/spreadsheetml/2006/main" count="50" uniqueCount="44">
  <si>
    <t>Versenyző neve</t>
  </si>
  <si>
    <t>Startszám</t>
  </si>
  <si>
    <t>Egyesület</t>
  </si>
  <si>
    <t>Futószárazó</t>
  </si>
  <si>
    <t>Ló neve</t>
  </si>
  <si>
    <t>Felugrás</t>
  </si>
  <si>
    <t>Alapülés</t>
  </si>
  <si>
    <t>Zászló</t>
  </si>
  <si>
    <t>Malom</t>
  </si>
  <si>
    <t>Olló</t>
  </si>
  <si>
    <t>Állás</t>
  </si>
  <si>
    <t>Lengés</t>
  </si>
  <si>
    <t>Ló pontszáma</t>
  </si>
  <si>
    <t xml:space="preserve">Kötelező </t>
  </si>
  <si>
    <t>Nehézségi fok</t>
  </si>
  <si>
    <t>Össze-állítás</t>
  </si>
  <si>
    <t xml:space="preserve">Kivitel </t>
  </si>
  <si>
    <t xml:space="preserve">Kűr </t>
  </si>
  <si>
    <t>Vég-eredmény</t>
  </si>
  <si>
    <t>Kötelező</t>
  </si>
  <si>
    <t>Kűr</t>
  </si>
  <si>
    <t>Végeredmény</t>
  </si>
  <si>
    <t>BLK</t>
  </si>
  <si>
    <t>Király Ágnes</t>
  </si>
  <si>
    <t>Cigánykerék</t>
  </si>
  <si>
    <t>Bukfenc felugrás</t>
  </si>
  <si>
    <t>Tűspárga</t>
  </si>
  <si>
    <t>Összeállítás</t>
  </si>
  <si>
    <t>Kivitel</t>
  </si>
  <si>
    <t>Kötelező kűr</t>
  </si>
  <si>
    <t>Helyezés</t>
  </si>
  <si>
    <t>Sándor Natália</t>
  </si>
  <si>
    <t>Bence Krisztina</t>
  </si>
  <si>
    <t>LSC</t>
  </si>
  <si>
    <t>Villányi Krisztina</t>
  </si>
  <si>
    <t>Gadolla Réka</t>
  </si>
  <si>
    <t>Oldalállás</t>
  </si>
  <si>
    <t>Hátsó fekvőtámasz</t>
  </si>
  <si>
    <t>KAJÁSZÓ GAMMA</t>
  </si>
  <si>
    <t>TORPEDÓ</t>
  </si>
  <si>
    <t>Farkas Anita</t>
  </si>
  <si>
    <t>Medinp</t>
  </si>
  <si>
    <t>Peredi Adrienn</t>
  </si>
  <si>
    <t>FREE STYLE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</si>
</sst>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"/>
    <numFmt numFmtId="175" formatCode="0.0000"/>
    <numFmt numFmtId="176" formatCode="0.00000000"/>
    <numFmt numFmtId="177" formatCode="0.0000000"/>
    <numFmt numFmtId="178" formatCode="0.0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</numFmts>
  <fonts count="24"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vertical="center" textRotation="255"/>
      <protection locked="0"/>
    </xf>
    <xf numFmtId="0" fontId="2" fillId="0" borderId="14" xfId="0" applyFont="1" applyBorder="1" applyAlignment="1" applyProtection="1">
      <alignment vertical="center" textRotation="255" wrapText="1"/>
      <protection locked="0"/>
    </xf>
    <xf numFmtId="0" fontId="1" fillId="22" borderId="14" xfId="0" applyFont="1" applyFill="1" applyBorder="1" applyAlignment="1">
      <alignment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 wrapText="1"/>
    </xf>
    <xf numFmtId="172" fontId="2" fillId="0" borderId="14" xfId="0" applyNumberFormat="1" applyFont="1" applyBorder="1" applyAlignment="1" applyProtection="1">
      <alignment horizontal="center"/>
      <protection locked="0"/>
    </xf>
    <xf numFmtId="173" fontId="1" fillId="22" borderId="14" xfId="0" applyNumberFormat="1" applyFont="1" applyFill="1" applyBorder="1" applyAlignment="1">
      <alignment horizontal="center"/>
    </xf>
    <xf numFmtId="173" fontId="2" fillId="22" borderId="14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72" fontId="2" fillId="0" borderId="15" xfId="0" applyNumberFormat="1" applyFont="1" applyBorder="1" applyAlignment="1" applyProtection="1">
      <alignment horizontal="center"/>
      <protection locked="0"/>
    </xf>
    <xf numFmtId="172" fontId="2" fillId="0" borderId="16" xfId="0" applyNumberFormat="1" applyFont="1" applyBorder="1" applyAlignment="1" applyProtection="1">
      <alignment horizontal="center"/>
      <protection locked="0"/>
    </xf>
    <xf numFmtId="172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="75" zoomScaleNormal="75" zoomScalePageLayoutView="0" workbookViewId="0" topLeftCell="C2">
      <selection activeCell="Y3" sqref="Y3"/>
    </sheetView>
  </sheetViews>
  <sheetFormatPr defaultColWidth="8.796875" defaultRowHeight="15"/>
  <cols>
    <col min="1" max="1" width="15.19921875" style="26" customWidth="1"/>
    <col min="2" max="2" width="3.69921875" style="26" bestFit="1" customWidth="1"/>
    <col min="3" max="3" width="7.796875" style="26" bestFit="1" customWidth="1"/>
    <col min="4" max="4" width="12.59765625" style="26" bestFit="1" customWidth="1"/>
    <col min="5" max="5" width="13.09765625" style="26" bestFit="1" customWidth="1"/>
    <col min="6" max="7" width="4.8984375" style="27" hidden="1" customWidth="1"/>
    <col min="8" max="8" width="5" style="27" hidden="1" customWidth="1"/>
    <col min="9" max="13" width="4.8984375" style="27" hidden="1" customWidth="1"/>
    <col min="14" max="14" width="5.8984375" style="7" customWidth="1"/>
    <col min="15" max="15" width="3.69921875" style="7" hidden="1" customWidth="1"/>
    <col min="16" max="17" width="4.09765625" style="7" hidden="1" customWidth="1"/>
    <col min="18" max="18" width="5.3984375" style="7" hidden="1" customWidth="1"/>
    <col min="19" max="22" width="3.69921875" style="7" hidden="1" customWidth="1"/>
    <col min="23" max="23" width="5.8984375" style="6" customWidth="1"/>
    <col min="24" max="27" width="4.8984375" style="27" customWidth="1"/>
    <col min="28" max="28" width="5.8984375" style="6" customWidth="1"/>
    <col min="29" max="29" width="5.8984375" style="7" customWidth="1"/>
    <col min="30" max="32" width="5.59765625" style="7" customWidth="1"/>
    <col min="33" max="33" width="8.8984375" style="7" customWidth="1"/>
    <col min="34" max="34" width="3.19921875" style="7" bestFit="1" customWidth="1"/>
    <col min="35" max="35" width="8.8984375" style="7" hidden="1" customWidth="1"/>
    <col min="36" max="16384" width="8.8984375" style="7" customWidth="1"/>
  </cols>
  <sheetData>
    <row r="1" spans="1:29" ht="15" hidden="1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2"/>
      <c r="Y1" s="3"/>
      <c r="Z1" s="3"/>
      <c r="AA1" s="3"/>
      <c r="AB1" s="4"/>
      <c r="AC1" s="6"/>
    </row>
    <row r="2" spans="1:29" ht="15" customHeight="1">
      <c r="A2" s="1"/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2"/>
      <c r="Y2" s="3"/>
      <c r="Z2" s="3"/>
      <c r="AA2" s="3"/>
      <c r="AB2" s="4"/>
      <c r="AC2" s="6"/>
    </row>
    <row r="3" spans="1:34" ht="256.5" customHeight="1">
      <c r="A3" s="8" t="s">
        <v>0</v>
      </c>
      <c r="B3" s="9" t="s">
        <v>1</v>
      </c>
      <c r="C3" s="10" t="s">
        <v>2</v>
      </c>
      <c r="D3" s="8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3" t="s">
        <v>12</v>
      </c>
      <c r="N3" s="14" t="s">
        <v>13</v>
      </c>
      <c r="O3" s="9" t="s">
        <v>36</v>
      </c>
      <c r="P3" s="9" t="s">
        <v>24</v>
      </c>
      <c r="Q3" s="9" t="s">
        <v>37</v>
      </c>
      <c r="R3" s="15" t="s">
        <v>25</v>
      </c>
      <c r="S3" s="9" t="s">
        <v>26</v>
      </c>
      <c r="T3" s="9" t="s">
        <v>27</v>
      </c>
      <c r="U3" s="9" t="s">
        <v>28</v>
      </c>
      <c r="V3" s="9" t="s">
        <v>12</v>
      </c>
      <c r="W3" s="14" t="s">
        <v>29</v>
      </c>
      <c r="X3" s="13" t="s">
        <v>14</v>
      </c>
      <c r="Y3" s="13" t="s">
        <v>15</v>
      </c>
      <c r="Z3" s="12" t="s">
        <v>16</v>
      </c>
      <c r="AA3" s="12" t="s">
        <v>12</v>
      </c>
      <c r="AB3" s="14" t="s">
        <v>17</v>
      </c>
      <c r="AC3" s="14" t="s">
        <v>18</v>
      </c>
      <c r="AD3" s="16" t="s">
        <v>19</v>
      </c>
      <c r="AE3" s="16" t="s">
        <v>20</v>
      </c>
      <c r="AF3" s="16" t="s">
        <v>29</v>
      </c>
      <c r="AG3" s="16" t="s">
        <v>21</v>
      </c>
      <c r="AH3" s="17" t="s">
        <v>30</v>
      </c>
    </row>
    <row r="4" spans="1:35" ht="18" customHeight="1">
      <c r="A4" s="28" t="s">
        <v>23</v>
      </c>
      <c r="B4" s="29">
        <v>59</v>
      </c>
      <c r="C4" s="30" t="s">
        <v>22</v>
      </c>
      <c r="D4" s="30" t="s">
        <v>31</v>
      </c>
      <c r="E4" s="30" t="s">
        <v>38</v>
      </c>
      <c r="F4" s="18">
        <v>6.9</v>
      </c>
      <c r="G4" s="18">
        <v>5.5</v>
      </c>
      <c r="H4" s="18">
        <v>6.9</v>
      </c>
      <c r="I4" s="18">
        <v>7.7</v>
      </c>
      <c r="J4" s="18">
        <v>7.4</v>
      </c>
      <c r="K4" s="18">
        <v>7.9</v>
      </c>
      <c r="L4" s="18">
        <v>7.7</v>
      </c>
      <c r="M4" s="18">
        <v>6.3</v>
      </c>
      <c r="N4" s="19">
        <f aca="true" t="shared" si="0" ref="N4:N12">SUM(F4:M4,M4)/9</f>
        <v>6.955555555555555</v>
      </c>
      <c r="O4" s="18">
        <v>7.5</v>
      </c>
      <c r="P4" s="18">
        <v>7.8</v>
      </c>
      <c r="Q4" s="18">
        <v>7.3</v>
      </c>
      <c r="R4" s="18">
        <v>4.5</v>
      </c>
      <c r="S4" s="18">
        <v>7.8</v>
      </c>
      <c r="T4" s="18">
        <v>7.5</v>
      </c>
      <c r="U4" s="18">
        <v>6.8</v>
      </c>
      <c r="V4" s="18">
        <v>4.8</v>
      </c>
      <c r="W4" s="19">
        <f aca="true" t="shared" si="1" ref="W4:W15">SUM(O4:V4,T4,V4)/10</f>
        <v>6.63</v>
      </c>
      <c r="X4" s="18">
        <v>9.3</v>
      </c>
      <c r="Y4" s="18">
        <v>8.5</v>
      </c>
      <c r="Z4" s="18">
        <v>6.8</v>
      </c>
      <c r="AA4" s="18">
        <v>6.3</v>
      </c>
      <c r="AB4" s="19">
        <f aca="true" t="shared" si="2" ref="AB4:AB12">(X4+Y4+2*Z4+AA4)/5</f>
        <v>7.539999999999999</v>
      </c>
      <c r="AC4" s="20">
        <f aca="true" t="shared" si="3" ref="AC4:AC12">(N4+AB4+W4)/3</f>
        <v>7.041851851851852</v>
      </c>
      <c r="AD4" s="21">
        <f>SUM(N4:N6)/3</f>
        <v>7.222222222222222</v>
      </c>
      <c r="AE4" s="21">
        <f>SUM(AB4:AB6)/3</f>
        <v>7.419999999999999</v>
      </c>
      <c r="AF4" s="21">
        <f>SUM(W4:W6)/3</f>
        <v>6.933333333333333</v>
      </c>
      <c r="AG4" s="21">
        <f>SUM(AC4:AC6)/3</f>
        <v>7.191851851851852</v>
      </c>
      <c r="AH4" s="7">
        <v>1</v>
      </c>
      <c r="AI4" s="7">
        <f>0.9*((4-AH4)/3*6+2*AG4)</f>
        <v>18.345333333333333</v>
      </c>
    </row>
    <row r="5" spans="1:33" ht="18" customHeight="1">
      <c r="A5" s="31"/>
      <c r="B5" s="32"/>
      <c r="C5" s="33"/>
      <c r="D5" s="33"/>
      <c r="E5" s="33"/>
      <c r="F5" s="18">
        <v>6.8</v>
      </c>
      <c r="G5" s="18">
        <v>7.3</v>
      </c>
      <c r="H5" s="18">
        <v>7.6</v>
      </c>
      <c r="I5" s="18">
        <v>7.7</v>
      </c>
      <c r="J5" s="18">
        <v>8.3</v>
      </c>
      <c r="K5" s="18">
        <v>8.3</v>
      </c>
      <c r="L5" s="18">
        <v>7.9</v>
      </c>
      <c r="M5" s="18">
        <v>6.3</v>
      </c>
      <c r="N5" s="19">
        <f t="shared" si="0"/>
        <v>7.388888888888889</v>
      </c>
      <c r="O5" s="18">
        <v>7.2</v>
      </c>
      <c r="P5" s="18">
        <v>8</v>
      </c>
      <c r="Q5" s="18">
        <v>6.5</v>
      </c>
      <c r="R5" s="18">
        <v>6.8</v>
      </c>
      <c r="S5" s="18">
        <v>7.8</v>
      </c>
      <c r="T5" s="18">
        <v>8</v>
      </c>
      <c r="U5" s="18">
        <v>7</v>
      </c>
      <c r="V5" s="18">
        <v>6</v>
      </c>
      <c r="W5" s="19">
        <f t="shared" si="1"/>
        <v>7.13</v>
      </c>
      <c r="X5" s="18">
        <v>9.3</v>
      </c>
      <c r="Y5" s="18">
        <v>8.2</v>
      </c>
      <c r="Z5" s="18">
        <v>7.2</v>
      </c>
      <c r="AA5" s="18">
        <v>6</v>
      </c>
      <c r="AB5" s="19">
        <f t="shared" si="2"/>
        <v>7.58</v>
      </c>
      <c r="AC5" s="20">
        <f t="shared" si="3"/>
        <v>7.366296296296297</v>
      </c>
      <c r="AD5" s="22">
        <f>SUM(N4:N6)/3</f>
        <v>7.222222222222222</v>
      </c>
      <c r="AE5" s="22">
        <f>SUM(AB4:AB6)/3</f>
        <v>7.419999999999999</v>
      </c>
      <c r="AF5" s="22">
        <f>SUM(W4:W6)/3</f>
        <v>6.933333333333333</v>
      </c>
      <c r="AG5" s="22">
        <f>SUM(AC4:AC6)/3</f>
        <v>7.191851851851852</v>
      </c>
    </row>
    <row r="6" spans="1:33" ht="18" customHeight="1" thickBot="1">
      <c r="A6" s="34"/>
      <c r="B6" s="34"/>
      <c r="C6" s="34"/>
      <c r="D6" s="34"/>
      <c r="E6" s="34"/>
      <c r="F6" s="23">
        <v>7.6</v>
      </c>
      <c r="G6" s="23">
        <v>7.3</v>
      </c>
      <c r="H6" s="23">
        <v>7.4</v>
      </c>
      <c r="I6" s="23">
        <v>7.9</v>
      </c>
      <c r="J6" s="23">
        <v>7.7</v>
      </c>
      <c r="K6" s="23">
        <v>8.1</v>
      </c>
      <c r="L6" s="23">
        <v>7.7</v>
      </c>
      <c r="M6" s="23">
        <v>6.1</v>
      </c>
      <c r="N6" s="19">
        <f t="shared" si="0"/>
        <v>7.322222222222223</v>
      </c>
      <c r="O6" s="23">
        <v>7</v>
      </c>
      <c r="P6" s="23">
        <v>7.9</v>
      </c>
      <c r="Q6" s="23">
        <v>7.8</v>
      </c>
      <c r="R6" s="23">
        <v>7.5</v>
      </c>
      <c r="S6" s="23">
        <v>8.1</v>
      </c>
      <c r="T6" s="23">
        <v>7</v>
      </c>
      <c r="U6" s="23">
        <v>6.9</v>
      </c>
      <c r="V6" s="23">
        <v>5.6</v>
      </c>
      <c r="W6" s="19">
        <f t="shared" si="1"/>
        <v>7.039999999999999</v>
      </c>
      <c r="X6" s="23">
        <v>8.9</v>
      </c>
      <c r="Y6" s="23">
        <v>7.1</v>
      </c>
      <c r="Z6" s="23">
        <v>6.9</v>
      </c>
      <c r="AA6" s="23">
        <v>5.9</v>
      </c>
      <c r="AB6" s="19">
        <f t="shared" si="2"/>
        <v>7.140000000000001</v>
      </c>
      <c r="AC6" s="20">
        <f t="shared" si="3"/>
        <v>7.167407407407407</v>
      </c>
      <c r="AD6" s="22">
        <f>SUM(N4:N6)/3</f>
        <v>7.222222222222222</v>
      </c>
      <c r="AE6" s="22">
        <f>SUM(AB4:AB6)/3</f>
        <v>7.419999999999999</v>
      </c>
      <c r="AF6" s="22">
        <f>SUM(W4:W6)/3</f>
        <v>6.933333333333333</v>
      </c>
      <c r="AG6" s="22">
        <f>SUM(AC4:AC6)/3</f>
        <v>7.191851851851852</v>
      </c>
    </row>
    <row r="7" spans="1:35" ht="18" customHeight="1" thickTop="1">
      <c r="A7" s="35" t="s">
        <v>35</v>
      </c>
      <c r="B7" s="35">
        <v>58</v>
      </c>
      <c r="C7" s="30" t="s">
        <v>22</v>
      </c>
      <c r="D7" s="30" t="s">
        <v>31</v>
      </c>
      <c r="E7" s="30" t="s">
        <v>38</v>
      </c>
      <c r="F7" s="18">
        <v>6.7</v>
      </c>
      <c r="G7" s="18">
        <v>7.4</v>
      </c>
      <c r="H7" s="18">
        <v>7.8</v>
      </c>
      <c r="I7" s="18">
        <v>6.9</v>
      </c>
      <c r="J7" s="18">
        <v>7.5</v>
      </c>
      <c r="K7" s="18">
        <v>6.4</v>
      </c>
      <c r="L7" s="18">
        <v>7</v>
      </c>
      <c r="M7" s="18">
        <v>6.2</v>
      </c>
      <c r="N7" s="19">
        <f t="shared" si="0"/>
        <v>6.900000000000001</v>
      </c>
      <c r="O7" s="24">
        <v>7.6</v>
      </c>
      <c r="P7" s="24">
        <v>7.8</v>
      </c>
      <c r="Q7" s="24">
        <v>1</v>
      </c>
      <c r="R7" s="24">
        <v>7</v>
      </c>
      <c r="S7" s="24">
        <v>7</v>
      </c>
      <c r="T7" s="24">
        <v>7</v>
      </c>
      <c r="U7" s="24">
        <v>5</v>
      </c>
      <c r="V7" s="24">
        <v>4.5</v>
      </c>
      <c r="W7" s="19">
        <f t="shared" si="1"/>
        <v>5.84</v>
      </c>
      <c r="X7" s="18">
        <v>8</v>
      </c>
      <c r="Y7" s="18">
        <v>7.5</v>
      </c>
      <c r="Z7" s="18">
        <v>7.6</v>
      </c>
      <c r="AA7" s="18">
        <v>6.3</v>
      </c>
      <c r="AB7" s="19">
        <f t="shared" si="2"/>
        <v>7.4</v>
      </c>
      <c r="AC7" s="20">
        <f t="shared" si="3"/>
        <v>6.713333333333334</v>
      </c>
      <c r="AD7" s="21">
        <f>SUM(N7:N9)/3</f>
        <v>7.11851851851852</v>
      </c>
      <c r="AE7" s="21">
        <f>SUM(AB7:AB9)/3</f>
        <v>7.126666666666668</v>
      </c>
      <c r="AF7" s="21">
        <f>SUM(W7:W9)/3</f>
        <v>6.126666666666668</v>
      </c>
      <c r="AG7" s="21">
        <f>SUM(AC7:AC9)/3</f>
        <v>6.790617283950618</v>
      </c>
      <c r="AH7" s="7">
        <v>2</v>
      </c>
      <c r="AI7" s="7">
        <f>0.9*((4-AH7)/3*6+2*AG7)</f>
        <v>15.82311111111111</v>
      </c>
    </row>
    <row r="8" spans="1:33" ht="18" customHeight="1">
      <c r="A8" s="36"/>
      <c r="B8" s="36"/>
      <c r="C8" s="36"/>
      <c r="D8" s="36"/>
      <c r="E8" s="33"/>
      <c r="F8" s="18">
        <v>6.8</v>
      </c>
      <c r="G8" s="18">
        <v>7.2</v>
      </c>
      <c r="H8" s="18">
        <v>7.2</v>
      </c>
      <c r="I8" s="18">
        <v>7.2</v>
      </c>
      <c r="J8" s="18">
        <v>8.3</v>
      </c>
      <c r="K8" s="18">
        <v>8.2</v>
      </c>
      <c r="L8" s="18">
        <v>8</v>
      </c>
      <c r="M8" s="18">
        <v>6.3</v>
      </c>
      <c r="N8" s="19">
        <f t="shared" si="0"/>
        <v>7.277777777777778</v>
      </c>
      <c r="O8" s="18">
        <v>7.2</v>
      </c>
      <c r="P8" s="18">
        <v>8</v>
      </c>
      <c r="Q8" s="18">
        <v>3</v>
      </c>
      <c r="R8" s="18">
        <v>6.2</v>
      </c>
      <c r="S8" s="18">
        <v>6.8</v>
      </c>
      <c r="T8" s="18">
        <v>7.8</v>
      </c>
      <c r="U8" s="18">
        <v>6.3</v>
      </c>
      <c r="V8" s="18">
        <v>5.5</v>
      </c>
      <c r="W8" s="19">
        <f t="shared" si="1"/>
        <v>6.409999999999999</v>
      </c>
      <c r="X8" s="18">
        <v>9</v>
      </c>
      <c r="Y8" s="18">
        <v>8.2</v>
      </c>
      <c r="Z8" s="18">
        <v>7.3</v>
      </c>
      <c r="AA8" s="18">
        <v>6</v>
      </c>
      <c r="AB8" s="19">
        <f t="shared" si="2"/>
        <v>7.56</v>
      </c>
      <c r="AC8" s="20">
        <f t="shared" si="3"/>
        <v>7.082592592592593</v>
      </c>
      <c r="AD8" s="22">
        <f>SUM(N7:N9)/3</f>
        <v>7.11851851851852</v>
      </c>
      <c r="AE8" s="22">
        <f>SUM(AB7:AB9)/3</f>
        <v>7.126666666666668</v>
      </c>
      <c r="AF8" s="22">
        <f>SUM(W7:W9)/3</f>
        <v>6.126666666666668</v>
      </c>
      <c r="AG8" s="22">
        <f>SUM(AC7:AC9)/3</f>
        <v>6.790617283950618</v>
      </c>
    </row>
    <row r="9" spans="1:33" ht="18" customHeight="1" thickBot="1">
      <c r="A9" s="34"/>
      <c r="B9" s="34"/>
      <c r="C9" s="37"/>
      <c r="D9" s="37"/>
      <c r="E9" s="34"/>
      <c r="F9" s="23">
        <v>7.3</v>
      </c>
      <c r="G9" s="23">
        <v>7.6</v>
      </c>
      <c r="H9" s="23">
        <v>7.5</v>
      </c>
      <c r="I9" s="23">
        <v>7.7</v>
      </c>
      <c r="J9" s="23">
        <v>7.9</v>
      </c>
      <c r="K9" s="23">
        <v>7.2</v>
      </c>
      <c r="L9" s="23">
        <v>7.2</v>
      </c>
      <c r="M9" s="23">
        <v>6.1</v>
      </c>
      <c r="N9" s="19">
        <f t="shared" si="0"/>
        <v>7.177777777777779</v>
      </c>
      <c r="O9" s="23">
        <v>6.8</v>
      </c>
      <c r="P9" s="23">
        <v>7.2</v>
      </c>
      <c r="Q9" s="23">
        <v>3.1</v>
      </c>
      <c r="R9" s="23">
        <v>7.1</v>
      </c>
      <c r="S9" s="23">
        <v>7.9</v>
      </c>
      <c r="T9" s="23">
        <v>6.7</v>
      </c>
      <c r="U9" s="23">
        <v>6.4</v>
      </c>
      <c r="V9" s="23">
        <v>4.7</v>
      </c>
      <c r="W9" s="19">
        <f t="shared" si="1"/>
        <v>6.130000000000001</v>
      </c>
      <c r="X9" s="23">
        <v>8</v>
      </c>
      <c r="Y9" s="23">
        <v>6</v>
      </c>
      <c r="Z9" s="23">
        <v>6.2</v>
      </c>
      <c r="AA9" s="23">
        <v>5.7</v>
      </c>
      <c r="AB9" s="19">
        <f t="shared" si="2"/>
        <v>6.42</v>
      </c>
      <c r="AC9" s="20">
        <f t="shared" si="3"/>
        <v>6.575925925925927</v>
      </c>
      <c r="AD9" s="22">
        <f>SUM(N7:N9)/3</f>
        <v>7.11851851851852</v>
      </c>
      <c r="AE9" s="22">
        <f>SUM(AB7:AB9)/3</f>
        <v>7.126666666666668</v>
      </c>
      <c r="AF9" s="22">
        <f>SUM(W7:W9)/3</f>
        <v>6.126666666666668</v>
      </c>
      <c r="AG9" s="22">
        <f>SUM(AC7:AC9)/3</f>
        <v>6.790617283950618</v>
      </c>
    </row>
    <row r="10" spans="1:35" ht="18" customHeight="1" thickTop="1">
      <c r="A10" s="35" t="s">
        <v>32</v>
      </c>
      <c r="B10" s="35">
        <v>56</v>
      </c>
      <c r="C10" s="35" t="s">
        <v>33</v>
      </c>
      <c r="D10" s="35" t="s">
        <v>34</v>
      </c>
      <c r="E10" s="35" t="s">
        <v>39</v>
      </c>
      <c r="F10" s="18">
        <v>4.9</v>
      </c>
      <c r="G10" s="18">
        <v>6.6</v>
      </c>
      <c r="H10" s="18">
        <v>6.4</v>
      </c>
      <c r="I10" s="18">
        <v>5.9</v>
      </c>
      <c r="J10" s="18">
        <v>5.8</v>
      </c>
      <c r="K10" s="18">
        <v>5.9</v>
      </c>
      <c r="L10" s="18">
        <v>6.5</v>
      </c>
      <c r="M10" s="18">
        <v>5.5</v>
      </c>
      <c r="N10" s="19">
        <f t="shared" si="0"/>
        <v>5.888888888888889</v>
      </c>
      <c r="O10" s="25">
        <v>3.5</v>
      </c>
      <c r="P10" s="25">
        <v>0</v>
      </c>
      <c r="Q10" s="25">
        <v>6.2</v>
      </c>
      <c r="R10" s="25">
        <v>4.5</v>
      </c>
      <c r="S10" s="25">
        <v>6</v>
      </c>
      <c r="T10" s="25">
        <v>5.3</v>
      </c>
      <c r="U10" s="25">
        <v>4</v>
      </c>
      <c r="V10" s="25">
        <v>4.8</v>
      </c>
      <c r="W10" s="19">
        <f t="shared" si="1"/>
        <v>4.4399999999999995</v>
      </c>
      <c r="X10" s="18">
        <v>7.5</v>
      </c>
      <c r="Y10" s="18">
        <v>6.2</v>
      </c>
      <c r="Z10" s="18">
        <v>4.5</v>
      </c>
      <c r="AA10" s="18">
        <v>4.2</v>
      </c>
      <c r="AB10" s="19">
        <f t="shared" si="2"/>
        <v>5.38</v>
      </c>
      <c r="AC10" s="20">
        <f t="shared" si="3"/>
        <v>5.236296296296296</v>
      </c>
      <c r="AD10" s="21">
        <f>SUM(N10:N12)/3</f>
        <v>5.607407407407408</v>
      </c>
      <c r="AE10" s="21">
        <f>SUM(AB10:AB12)/3</f>
        <v>5.253333333333334</v>
      </c>
      <c r="AF10" s="21">
        <f>SUM(W10:W12)/3</f>
        <v>4.62</v>
      </c>
      <c r="AG10" s="21">
        <f>SUM(AC10:AC12)/3</f>
        <v>5.160246913580246</v>
      </c>
      <c r="AH10" s="7">
        <v>3</v>
      </c>
      <c r="AI10" s="7">
        <f>0.9*((4-AH10)/3*6+2*AG10)</f>
        <v>11.088444444444443</v>
      </c>
    </row>
    <row r="11" spans="1:33" ht="18" customHeight="1">
      <c r="A11" s="36"/>
      <c r="B11" s="36"/>
      <c r="C11" s="36"/>
      <c r="D11" s="36"/>
      <c r="E11" s="36"/>
      <c r="F11" s="18">
        <v>5.8</v>
      </c>
      <c r="G11" s="18">
        <v>6.3</v>
      </c>
      <c r="H11" s="18">
        <v>6.6</v>
      </c>
      <c r="I11" s="18">
        <v>6.6</v>
      </c>
      <c r="J11" s="18">
        <v>6.4</v>
      </c>
      <c r="K11" s="18">
        <v>4.8</v>
      </c>
      <c r="L11" s="18">
        <v>5.6</v>
      </c>
      <c r="M11" s="18">
        <v>4.5</v>
      </c>
      <c r="N11" s="19">
        <f t="shared" si="0"/>
        <v>5.677777777777777</v>
      </c>
      <c r="O11" s="18">
        <v>5</v>
      </c>
      <c r="P11" s="18">
        <v>0</v>
      </c>
      <c r="Q11" s="18">
        <v>5.8</v>
      </c>
      <c r="R11" s="18">
        <v>3.5</v>
      </c>
      <c r="S11" s="18">
        <v>5.2</v>
      </c>
      <c r="T11" s="18">
        <v>5.8</v>
      </c>
      <c r="U11" s="18">
        <v>5.4</v>
      </c>
      <c r="V11" s="18">
        <v>6</v>
      </c>
      <c r="W11" s="19">
        <f t="shared" si="1"/>
        <v>4.85</v>
      </c>
      <c r="X11" s="18">
        <v>7.5</v>
      </c>
      <c r="Y11" s="18">
        <v>6.2</v>
      </c>
      <c r="Z11" s="18">
        <v>5.2</v>
      </c>
      <c r="AA11" s="18">
        <v>4.5</v>
      </c>
      <c r="AB11" s="19">
        <f t="shared" si="2"/>
        <v>5.720000000000001</v>
      </c>
      <c r="AC11" s="20">
        <f t="shared" si="3"/>
        <v>5.415925925925926</v>
      </c>
      <c r="AD11" s="22">
        <f>SUM(N10:N12)/3</f>
        <v>5.607407407407408</v>
      </c>
      <c r="AE11" s="22">
        <f>SUM(AB10:AB12)/3</f>
        <v>5.253333333333334</v>
      </c>
      <c r="AF11" s="22">
        <f>SUM(W10:W12)/3</f>
        <v>4.62</v>
      </c>
      <c r="AG11" s="22">
        <f>SUM(AC10:AC12)/3</f>
        <v>5.160246913580246</v>
      </c>
    </row>
    <row r="12" spans="1:33" ht="18" customHeight="1" thickBot="1">
      <c r="A12" s="34"/>
      <c r="B12" s="34"/>
      <c r="C12" s="34"/>
      <c r="D12" s="34"/>
      <c r="E12" s="34"/>
      <c r="F12" s="23">
        <v>4.8</v>
      </c>
      <c r="G12" s="23">
        <v>5.1</v>
      </c>
      <c r="H12" s="23">
        <v>5.6</v>
      </c>
      <c r="I12" s="23">
        <v>6.1</v>
      </c>
      <c r="J12" s="23">
        <v>5.8</v>
      </c>
      <c r="K12" s="23">
        <v>4.6</v>
      </c>
      <c r="L12" s="23">
        <v>5.3</v>
      </c>
      <c r="M12" s="23">
        <v>5</v>
      </c>
      <c r="N12" s="19">
        <f t="shared" si="0"/>
        <v>5.2555555555555555</v>
      </c>
      <c r="O12" s="23">
        <v>4.9</v>
      </c>
      <c r="P12" s="23">
        <v>0</v>
      </c>
      <c r="Q12" s="23">
        <v>5.4</v>
      </c>
      <c r="R12" s="23">
        <v>4.7</v>
      </c>
      <c r="S12" s="23">
        <v>6.2</v>
      </c>
      <c r="T12" s="23">
        <v>4.7</v>
      </c>
      <c r="U12" s="23">
        <v>4.5</v>
      </c>
      <c r="V12" s="23">
        <v>5.3</v>
      </c>
      <c r="W12" s="19">
        <f t="shared" si="1"/>
        <v>4.569999999999999</v>
      </c>
      <c r="X12" s="23">
        <v>5.2</v>
      </c>
      <c r="Y12" s="23">
        <v>4.7</v>
      </c>
      <c r="Z12" s="23">
        <v>4.1</v>
      </c>
      <c r="AA12" s="23">
        <v>5.2</v>
      </c>
      <c r="AB12" s="19">
        <f t="shared" si="2"/>
        <v>4.66</v>
      </c>
      <c r="AC12" s="20">
        <f t="shared" si="3"/>
        <v>4.828518518518519</v>
      </c>
      <c r="AD12" s="22">
        <f>SUM(N10:N12)/3</f>
        <v>5.607407407407408</v>
      </c>
      <c r="AE12" s="22">
        <f>SUM(AB10:AB12)/3</f>
        <v>5.253333333333334</v>
      </c>
      <c r="AF12" s="22">
        <f>SUM(W10:W12)/3</f>
        <v>4.62</v>
      </c>
      <c r="AG12" s="22">
        <f>SUM(AC10:AC12)/3</f>
        <v>5.160246913580246</v>
      </c>
    </row>
    <row r="13" spans="1:34" ht="15.75" thickTop="1">
      <c r="A13" s="35" t="s">
        <v>40</v>
      </c>
      <c r="B13" s="35">
        <v>62</v>
      </c>
      <c r="C13" s="35" t="s">
        <v>41</v>
      </c>
      <c r="D13" s="35" t="s">
        <v>42</v>
      </c>
      <c r="E13" s="35" t="s">
        <v>43</v>
      </c>
      <c r="F13" s="18">
        <v>5</v>
      </c>
      <c r="G13" s="18">
        <v>6.3</v>
      </c>
      <c r="H13" s="18">
        <v>6.3</v>
      </c>
      <c r="I13" s="18">
        <v>6.8</v>
      </c>
      <c r="J13" s="18">
        <v>6.2</v>
      </c>
      <c r="K13" s="18">
        <v>5.8</v>
      </c>
      <c r="L13" s="18">
        <v>4.8</v>
      </c>
      <c r="M13" s="18">
        <v>5</v>
      </c>
      <c r="N13" s="19">
        <f>SUM(F13:M13,M13)/9</f>
        <v>5.688888888888888</v>
      </c>
      <c r="O13" s="25">
        <v>0</v>
      </c>
      <c r="P13" s="25">
        <v>2</v>
      </c>
      <c r="Q13" s="25">
        <v>3.5</v>
      </c>
      <c r="R13" s="25">
        <v>0</v>
      </c>
      <c r="S13" s="25">
        <v>4</v>
      </c>
      <c r="T13" s="25">
        <v>4</v>
      </c>
      <c r="U13" s="25">
        <v>3</v>
      </c>
      <c r="V13" s="25">
        <v>4</v>
      </c>
      <c r="W13" s="19">
        <f t="shared" si="1"/>
        <v>2.85</v>
      </c>
      <c r="X13" s="18">
        <v>2.4</v>
      </c>
      <c r="Y13" s="18">
        <v>3.5</v>
      </c>
      <c r="Z13" s="18">
        <v>3.5</v>
      </c>
      <c r="AA13" s="18">
        <v>4</v>
      </c>
      <c r="AB13" s="19">
        <f>(X13+Y13+2*Z13+AA13)/5</f>
        <v>3.38</v>
      </c>
      <c r="AC13" s="20">
        <f>(N13+AB13+W13)/3</f>
        <v>3.972962962962963</v>
      </c>
      <c r="AD13" s="21">
        <f>SUM(N13:N15)/3</f>
        <v>5.522222222222221</v>
      </c>
      <c r="AE13" s="21">
        <f>SUM(AB13:AB15)/3</f>
        <v>3.78</v>
      </c>
      <c r="AF13" s="21">
        <f>SUM(W13:W15)/3</f>
        <v>3.546666666666667</v>
      </c>
      <c r="AG13" s="21">
        <f>SUM(AC13:AC15)/3</f>
        <v>4.282962962962962</v>
      </c>
      <c r="AH13" s="7">
        <v>4</v>
      </c>
    </row>
    <row r="14" spans="1:33" ht="15">
      <c r="A14" s="36"/>
      <c r="B14" s="36"/>
      <c r="C14" s="36"/>
      <c r="D14" s="36"/>
      <c r="E14" s="36"/>
      <c r="F14" s="18">
        <v>5.5</v>
      </c>
      <c r="G14" s="18">
        <v>6.2</v>
      </c>
      <c r="H14" s="18">
        <v>5.3</v>
      </c>
      <c r="I14" s="18">
        <v>6</v>
      </c>
      <c r="J14" s="18">
        <v>5.2</v>
      </c>
      <c r="K14" s="18">
        <v>5.3</v>
      </c>
      <c r="L14" s="18">
        <v>4.6</v>
      </c>
      <c r="M14" s="18">
        <v>4.5</v>
      </c>
      <c r="N14" s="19">
        <f>SUM(F14:M14,M14)/9</f>
        <v>5.233333333333333</v>
      </c>
      <c r="O14" s="18">
        <v>0</v>
      </c>
      <c r="P14" s="18">
        <v>2.5</v>
      </c>
      <c r="Q14" s="18">
        <v>4</v>
      </c>
      <c r="R14" s="18">
        <v>0</v>
      </c>
      <c r="S14" s="18">
        <v>5.6</v>
      </c>
      <c r="T14" s="18">
        <v>5</v>
      </c>
      <c r="U14" s="18">
        <v>4.8</v>
      </c>
      <c r="V14" s="18">
        <v>5.8</v>
      </c>
      <c r="W14" s="19">
        <f t="shared" si="1"/>
        <v>3.85</v>
      </c>
      <c r="X14" s="18">
        <v>4.8</v>
      </c>
      <c r="Y14" s="18">
        <v>5</v>
      </c>
      <c r="Z14" s="18">
        <v>4</v>
      </c>
      <c r="AA14" s="18">
        <v>5</v>
      </c>
      <c r="AB14" s="19">
        <f>(X14+Y14+2*Z14+AA14)/5</f>
        <v>4.5600000000000005</v>
      </c>
      <c r="AC14" s="20">
        <f>(N14+AB14+W14)/3</f>
        <v>4.547777777777777</v>
      </c>
      <c r="AD14" s="22">
        <f>SUM(N13:N15)/3</f>
        <v>5.522222222222221</v>
      </c>
      <c r="AE14" s="22">
        <f>SUM(AB13:AB15)/3</f>
        <v>3.78</v>
      </c>
      <c r="AF14" s="22">
        <f>SUM(W13:W15)/3</f>
        <v>3.546666666666667</v>
      </c>
      <c r="AG14" s="22">
        <f>SUM(AC13:AC15)/3</f>
        <v>4.282962962962962</v>
      </c>
    </row>
    <row r="15" spans="1:33" ht="15.75" thickBot="1">
      <c r="A15" s="34"/>
      <c r="B15" s="34"/>
      <c r="C15" s="34"/>
      <c r="D15" s="34"/>
      <c r="E15" s="34"/>
      <c r="F15" s="23">
        <v>5.8</v>
      </c>
      <c r="G15" s="23">
        <v>5.4</v>
      </c>
      <c r="H15" s="23">
        <v>4.8</v>
      </c>
      <c r="I15" s="23">
        <v>6.2</v>
      </c>
      <c r="J15" s="23">
        <v>5.8</v>
      </c>
      <c r="K15" s="23">
        <v>5.1</v>
      </c>
      <c r="L15" s="23">
        <v>4.9</v>
      </c>
      <c r="M15" s="23">
        <v>6.4</v>
      </c>
      <c r="N15" s="19">
        <f>SUM(F15:M15,M15)/9</f>
        <v>5.644444444444444</v>
      </c>
      <c r="O15" s="23">
        <v>0</v>
      </c>
      <c r="P15" s="23">
        <v>3.7</v>
      </c>
      <c r="Q15" s="23">
        <v>4.1</v>
      </c>
      <c r="R15" s="23">
        <v>0</v>
      </c>
      <c r="S15" s="23">
        <v>6.5</v>
      </c>
      <c r="T15" s="23">
        <v>4.2</v>
      </c>
      <c r="U15" s="23">
        <v>4.9</v>
      </c>
      <c r="V15" s="23">
        <v>5.9</v>
      </c>
      <c r="W15" s="19">
        <f t="shared" si="1"/>
        <v>3.94</v>
      </c>
      <c r="X15" s="23">
        <v>2.9</v>
      </c>
      <c r="Y15" s="23">
        <v>3.1</v>
      </c>
      <c r="Z15" s="23">
        <v>3.3</v>
      </c>
      <c r="AA15" s="23">
        <v>4.4</v>
      </c>
      <c r="AB15" s="19">
        <f>(X15+Y15+2*Z15+AA15)/5</f>
        <v>3.4</v>
      </c>
      <c r="AC15" s="20">
        <f>(N15+AB15+W15)/3</f>
        <v>4.328148148148148</v>
      </c>
      <c r="AD15" s="22">
        <f>SUM(N13:N15)/3</f>
        <v>5.522222222222221</v>
      </c>
      <c r="AE15" s="22">
        <f>SUM(AB13:AB15)/3</f>
        <v>3.78</v>
      </c>
      <c r="AF15" s="22">
        <f>SUM(W13:W15)/3</f>
        <v>3.546666666666667</v>
      </c>
      <c r="AG15" s="22">
        <f>SUM(AC13:AC15)/3</f>
        <v>4.282962962962962</v>
      </c>
    </row>
    <row r="16" ht="15.75" thickTop="1"/>
  </sheetData>
  <sheetProtection/>
  <printOptions horizontalCentered="1"/>
  <pageMargins left="0.3937007874015748" right="0.3937007874015748" top="0.96" bottom="0.92" header="0.27" footer="0.31496062992125984"/>
  <pageSetup horizontalDpi="600" verticalDpi="600" orientation="landscape" paperSize="9" scale="90" r:id="rId1"/>
  <headerFooter alignWithMargins="0">
    <oddHeader>&amp;C&amp;10Diákolimpia
Budapest, 2009.ápr. 25-26.
Egyéni "senior" kategória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Király Csaba</dc:creator>
  <cp:keywords/>
  <dc:description/>
  <cp:lastModifiedBy>.</cp:lastModifiedBy>
  <cp:lastPrinted>2009-04-26T10:38:31Z</cp:lastPrinted>
  <dcterms:created xsi:type="dcterms:W3CDTF">2000-04-03T15:28:02Z</dcterms:created>
  <dcterms:modified xsi:type="dcterms:W3CDTF">2009-05-01T18:21:30Z</dcterms:modified>
  <cp:category/>
  <cp:version/>
  <cp:contentType/>
  <cp:contentStatus/>
</cp:coreProperties>
</file>