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5" windowWidth="12120" windowHeight="7065" activeTab="0"/>
  </bookViews>
  <sheets>
    <sheet name="Összesítés" sheetId="1" r:id="rId1"/>
  </sheets>
  <definedNames>
    <definedName name="_xlnm.Print_Titles" localSheetId="0">'Összesítés'!$3:$3</definedName>
  </definedNames>
  <calcPr fullCalcOnLoad="1"/>
</workbook>
</file>

<file path=xl/sharedStrings.xml><?xml version="1.0" encoding="utf-8"?>
<sst xmlns="http://schemas.openxmlformats.org/spreadsheetml/2006/main" count="48" uniqueCount="46">
  <si>
    <t>Versenyző neve</t>
  </si>
  <si>
    <t>Startszám</t>
  </si>
  <si>
    <t>Egyesület</t>
  </si>
  <si>
    <t>Futószárazó</t>
  </si>
  <si>
    <t>Ló neve</t>
  </si>
  <si>
    <t>Felugrás</t>
  </si>
  <si>
    <t>Alapülés</t>
  </si>
  <si>
    <t>Zászló</t>
  </si>
  <si>
    <t>Malom</t>
  </si>
  <si>
    <t>Olló</t>
  </si>
  <si>
    <t>Állás</t>
  </si>
  <si>
    <t>Lengés</t>
  </si>
  <si>
    <t>Ló pontszáma</t>
  </si>
  <si>
    <t xml:space="preserve">Kötelező </t>
  </si>
  <si>
    <t>Nehézségi fok</t>
  </si>
  <si>
    <t>Össze-állítás</t>
  </si>
  <si>
    <t xml:space="preserve">Kivitel </t>
  </si>
  <si>
    <t xml:space="preserve">Kűr </t>
  </si>
  <si>
    <t>Vég-eredmény</t>
  </si>
  <si>
    <t>Kötelező</t>
  </si>
  <si>
    <t>Kűr</t>
  </si>
  <si>
    <t>Végeredmény</t>
  </si>
  <si>
    <t>LSC</t>
  </si>
  <si>
    <t>Villányi Krisztina</t>
  </si>
  <si>
    <t>Helyezés</t>
  </si>
  <si>
    <t>Ló</t>
  </si>
  <si>
    <t>Tóth Ákos</t>
  </si>
  <si>
    <t>Németh Ida</t>
  </si>
  <si>
    <t>Páska Ildikó</t>
  </si>
  <si>
    <t>Horváth Petra</t>
  </si>
  <si>
    <t>Semerédy Alexandra</t>
  </si>
  <si>
    <t>Papdi Róbert</t>
  </si>
  <si>
    <t>SZLSE</t>
  </si>
  <si>
    <t>CORTEZ</t>
  </si>
  <si>
    <t>HAVANNA</t>
  </si>
  <si>
    <t>PHLSE</t>
  </si>
  <si>
    <t>TOLL GOMANA</t>
  </si>
  <si>
    <t>SManó</t>
  </si>
  <si>
    <t>WOODY</t>
  </si>
  <si>
    <t>Pakott Anna</t>
  </si>
  <si>
    <t>BACARDI</t>
  </si>
  <si>
    <t>Szolomájer Alexa</t>
  </si>
  <si>
    <t>Medinp</t>
  </si>
  <si>
    <t>Peredi Adrienn</t>
  </si>
  <si>
    <t>Habsburg Eilika</t>
  </si>
  <si>
    <t>IGAZGATÓ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</si>
</sst>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  <numFmt numFmtId="176" formatCode="0.00000000"/>
    <numFmt numFmtId="177" formatCode="0.0000000"/>
    <numFmt numFmtId="178" formatCode="0.000000"/>
  </numFmts>
  <fonts count="20">
    <font>
      <sz val="12"/>
      <name val="Arial CE"/>
      <family val="0"/>
    </font>
    <font>
      <sz val="12"/>
      <color indexed="9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11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12" fillId="22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72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72" fontId="0" fillId="0" borderId="13" xfId="0" applyNumberFormat="1" applyFont="1" applyBorder="1" applyAlignment="1" applyProtection="1">
      <alignment horizontal="left"/>
      <protection locked="0"/>
    </xf>
    <xf numFmtId="172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14" xfId="0" applyFont="1" applyBorder="1" applyAlignment="1">
      <alignment horizontal="right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3" fontId="2" fillId="22" borderId="10" xfId="0" applyNumberFormat="1" applyFont="1" applyFill="1" applyBorder="1" applyAlignment="1">
      <alignment horizontal="right"/>
    </xf>
    <xf numFmtId="172" fontId="0" fillId="0" borderId="10" xfId="0" applyNumberFormat="1" applyFont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>
      <alignment horizontal="right"/>
    </xf>
    <xf numFmtId="173" fontId="0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2" fontId="0" fillId="0" borderId="13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center" vertical="center" textRotation="255"/>
      <protection locked="0"/>
    </xf>
    <xf numFmtId="0" fontId="0" fillId="0" borderId="10" xfId="0" applyFont="1" applyBorder="1" applyAlignment="1" applyProtection="1">
      <alignment horizontal="center" vertical="center" textRotation="255" wrapText="1"/>
      <protection locked="0"/>
    </xf>
    <xf numFmtId="0" fontId="2" fillId="22" borderId="10" xfId="0" applyFont="1" applyFill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horizontal="center" vertical="center" textRotation="255" wrapText="1"/>
    </xf>
    <xf numFmtId="0" fontId="0" fillId="0" borderId="0" xfId="0" applyFont="1" applyAlignment="1">
      <alignment horizontal="center"/>
    </xf>
    <xf numFmtId="172" fontId="0" fillId="0" borderId="15" xfId="0" applyNumberFormat="1" applyFont="1" applyBorder="1" applyAlignment="1" applyProtection="1">
      <alignment horizontal="left"/>
      <protection locked="0"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172" fontId="0" fillId="0" borderId="22" xfId="0" applyNumberFormat="1" applyFont="1" applyBorder="1" applyAlignment="1" applyProtection="1">
      <alignment horizontal="right"/>
      <protection locked="0"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 vertical="center"/>
    </xf>
    <xf numFmtId="172" fontId="0" fillId="0" borderId="15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PageLayoutView="0" workbookViewId="0" topLeftCell="A2">
      <selection activeCell="T24" sqref="T24"/>
    </sheetView>
  </sheetViews>
  <sheetFormatPr defaultColWidth="8.796875" defaultRowHeight="15"/>
  <cols>
    <col min="1" max="1" width="18" style="11" bestFit="1" customWidth="1"/>
    <col min="2" max="2" width="4.09765625" style="11" bestFit="1" customWidth="1"/>
    <col min="3" max="3" width="8.8984375" style="11" customWidth="1"/>
    <col min="4" max="4" width="14.19921875" style="11" bestFit="1" customWidth="1"/>
    <col min="5" max="5" width="12.19921875" style="11" bestFit="1" customWidth="1"/>
    <col min="6" max="7" width="4.8984375" style="11" hidden="1" customWidth="1"/>
    <col min="8" max="8" width="5" style="11" hidden="1" customWidth="1"/>
    <col min="9" max="13" width="4.8984375" style="11" hidden="1" customWidth="1"/>
    <col min="14" max="14" width="5.8984375" style="22" customWidth="1"/>
    <col min="15" max="18" width="4.8984375" style="24" customWidth="1"/>
    <col min="19" max="20" width="5.8984375" style="22" customWidth="1"/>
    <col min="21" max="21" width="5.59765625" style="22" customWidth="1"/>
    <col min="22" max="23" width="8.8984375" style="22" customWidth="1"/>
    <col min="24" max="24" width="3.19921875" style="22" bestFit="1" customWidth="1"/>
    <col min="25" max="16384" width="8.8984375" style="8" customWidth="1"/>
  </cols>
  <sheetData>
    <row r="1" spans="1:24" s="6" customFormat="1" ht="15.75" hidden="1">
      <c r="A1" s="3"/>
      <c r="B1" s="3"/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12"/>
      <c r="O1" s="13"/>
      <c r="P1" s="14"/>
      <c r="Q1" s="14"/>
      <c r="R1" s="14"/>
      <c r="S1" s="12"/>
      <c r="T1" s="15"/>
      <c r="U1" s="16"/>
      <c r="V1" s="16"/>
      <c r="W1" s="16"/>
      <c r="X1" s="16"/>
    </row>
    <row r="2" spans="1:24" s="6" customFormat="1" ht="15.75">
      <c r="A2" s="3"/>
      <c r="B2" s="3"/>
      <c r="C2" s="3"/>
      <c r="D2" s="3"/>
      <c r="E2" s="3"/>
      <c r="F2" s="4"/>
      <c r="G2" s="5"/>
      <c r="H2" s="5"/>
      <c r="I2" s="5"/>
      <c r="J2" s="5"/>
      <c r="K2" s="5"/>
      <c r="L2" s="5"/>
      <c r="M2" s="5"/>
      <c r="N2" s="12"/>
      <c r="O2" s="13"/>
      <c r="P2" s="14"/>
      <c r="Q2" s="14"/>
      <c r="R2" s="14"/>
      <c r="S2" s="12"/>
      <c r="T2" s="15"/>
      <c r="U2" s="16"/>
      <c r="V2" s="16"/>
      <c r="W2" s="16"/>
      <c r="X2" s="16"/>
    </row>
    <row r="3" spans="1:24" s="29" customFormat="1" ht="184.5" customHeight="1">
      <c r="A3" s="2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6" t="s">
        <v>12</v>
      </c>
      <c r="N3" s="27" t="s">
        <v>13</v>
      </c>
      <c r="O3" s="26" t="s">
        <v>14</v>
      </c>
      <c r="P3" s="26" t="s">
        <v>15</v>
      </c>
      <c r="Q3" s="25" t="s">
        <v>16</v>
      </c>
      <c r="R3" s="25" t="s">
        <v>25</v>
      </c>
      <c r="S3" s="27" t="s">
        <v>17</v>
      </c>
      <c r="T3" s="27" t="s">
        <v>18</v>
      </c>
      <c r="U3" s="1" t="s">
        <v>19</v>
      </c>
      <c r="V3" s="1" t="s">
        <v>20</v>
      </c>
      <c r="W3" s="1" t="s">
        <v>21</v>
      </c>
      <c r="X3" s="28" t="s">
        <v>24</v>
      </c>
    </row>
    <row r="4" spans="1:24" s="6" customFormat="1" ht="15" customHeight="1">
      <c r="A4" s="38" t="s">
        <v>30</v>
      </c>
      <c r="B4" s="38">
        <v>45</v>
      </c>
      <c r="C4" s="50" t="s">
        <v>35</v>
      </c>
      <c r="D4" s="50" t="s">
        <v>31</v>
      </c>
      <c r="E4" s="50" t="s">
        <v>36</v>
      </c>
      <c r="F4" s="10">
        <v>3.2</v>
      </c>
      <c r="G4" s="10">
        <v>3.5</v>
      </c>
      <c r="H4" s="10">
        <v>4</v>
      </c>
      <c r="I4" s="10">
        <v>5.3</v>
      </c>
      <c r="J4" s="10">
        <v>5.1</v>
      </c>
      <c r="K4" s="10">
        <v>1</v>
      </c>
      <c r="L4" s="10">
        <v>4.7</v>
      </c>
      <c r="M4" s="10">
        <v>6.2</v>
      </c>
      <c r="N4" s="17">
        <f aca="true" t="shared" si="0" ref="N4:N18">SUM(F4:M4,M4)/9</f>
        <v>4.355555555555556</v>
      </c>
      <c r="O4" s="18">
        <v>8.4</v>
      </c>
      <c r="P4" s="18">
        <v>8.4</v>
      </c>
      <c r="Q4" s="18">
        <v>7.2</v>
      </c>
      <c r="R4" s="18">
        <v>5</v>
      </c>
      <c r="S4" s="19">
        <f aca="true" t="shared" si="1" ref="S4:S18">(O4+P4+2*Q4+R4)/5</f>
        <v>7.24</v>
      </c>
      <c r="T4" s="19">
        <f aca="true" t="shared" si="2" ref="T4:T18">(N4+S4)/2</f>
        <v>5.797777777777778</v>
      </c>
      <c r="U4" s="20">
        <f>SUM(N4:N6)/3</f>
        <v>4.54074074074074</v>
      </c>
      <c r="V4" s="20">
        <f>SUM(S4:S6)/3</f>
        <v>6.9799999999999995</v>
      </c>
      <c r="W4" s="20">
        <f>SUM(T4:T6)/3</f>
        <v>5.76037037037037</v>
      </c>
      <c r="X4" s="16">
        <v>1</v>
      </c>
    </row>
    <row r="5" spans="1:23" ht="15" customHeight="1">
      <c r="A5" s="40"/>
      <c r="B5" s="40"/>
      <c r="C5" s="40"/>
      <c r="D5" s="40"/>
      <c r="E5" s="40"/>
      <c r="F5" s="7">
        <v>3.5</v>
      </c>
      <c r="G5" s="7">
        <v>4.5</v>
      </c>
      <c r="H5" s="7">
        <v>4.7</v>
      </c>
      <c r="I5" s="7">
        <v>4.3</v>
      </c>
      <c r="J5" s="7">
        <v>4.9</v>
      </c>
      <c r="K5" s="7">
        <v>4.2</v>
      </c>
      <c r="L5" s="7">
        <v>4</v>
      </c>
      <c r="M5" s="7">
        <v>4.4</v>
      </c>
      <c r="N5" s="17">
        <f t="shared" si="0"/>
        <v>4.322222222222222</v>
      </c>
      <c r="O5" s="18">
        <v>9</v>
      </c>
      <c r="P5" s="18">
        <v>6.8</v>
      </c>
      <c r="Q5" s="18">
        <v>6.6</v>
      </c>
      <c r="R5" s="18">
        <v>4</v>
      </c>
      <c r="S5" s="19">
        <f t="shared" si="1"/>
        <v>6.6</v>
      </c>
      <c r="T5" s="19">
        <f t="shared" si="2"/>
        <v>5.46111111111111</v>
      </c>
      <c r="U5" s="21">
        <f>SUM(N4:N6)/3</f>
        <v>4.54074074074074</v>
      </c>
      <c r="V5" s="21">
        <f>SUM(S4:S6)/3</f>
        <v>6.9799999999999995</v>
      </c>
      <c r="W5" s="21">
        <f>SUM(T4:T6)/3</f>
        <v>5.76037037037037</v>
      </c>
    </row>
    <row r="6" spans="1:23" ht="15" customHeight="1" thickBot="1">
      <c r="A6" s="41"/>
      <c r="B6" s="41"/>
      <c r="C6" s="41"/>
      <c r="D6" s="41"/>
      <c r="E6" s="41"/>
      <c r="F6" s="9">
        <v>3.5</v>
      </c>
      <c r="G6" s="9">
        <v>3.9</v>
      </c>
      <c r="H6" s="9">
        <v>3.9</v>
      </c>
      <c r="I6" s="9">
        <v>5.6</v>
      </c>
      <c r="J6" s="9">
        <v>6.1</v>
      </c>
      <c r="K6" s="9">
        <v>4.7</v>
      </c>
      <c r="L6" s="9">
        <v>4.6</v>
      </c>
      <c r="M6" s="9">
        <v>6.1</v>
      </c>
      <c r="N6" s="17">
        <f t="shared" si="0"/>
        <v>4.944444444444445</v>
      </c>
      <c r="O6" s="23">
        <v>9</v>
      </c>
      <c r="P6" s="23">
        <v>6.5</v>
      </c>
      <c r="Q6" s="23">
        <v>6.8</v>
      </c>
      <c r="R6" s="23">
        <v>6.4</v>
      </c>
      <c r="S6" s="19">
        <f t="shared" si="1"/>
        <v>7.1</v>
      </c>
      <c r="T6" s="19">
        <f t="shared" si="2"/>
        <v>6.022222222222222</v>
      </c>
      <c r="U6" s="21">
        <f>SUM(N4:N6)/3</f>
        <v>4.54074074074074</v>
      </c>
      <c r="V6" s="21">
        <f>SUM(S4:S6)/3</f>
        <v>6.9799999999999995</v>
      </c>
      <c r="W6" s="21">
        <f>SUM(T4:T6)/3</f>
        <v>5.76037037037037</v>
      </c>
    </row>
    <row r="7" spans="1:25" s="6" customFormat="1" ht="15" customHeight="1" thickTop="1">
      <c r="A7" s="38" t="s">
        <v>27</v>
      </c>
      <c r="B7" s="38">
        <v>32</v>
      </c>
      <c r="C7" s="53" t="s">
        <v>32</v>
      </c>
      <c r="D7" s="53" t="s">
        <v>28</v>
      </c>
      <c r="E7" s="53" t="s">
        <v>33</v>
      </c>
      <c r="F7" s="10">
        <v>3.9</v>
      </c>
      <c r="G7" s="10">
        <v>4.3</v>
      </c>
      <c r="H7" s="10">
        <v>5.7</v>
      </c>
      <c r="I7" s="10">
        <v>4.9</v>
      </c>
      <c r="J7" s="10">
        <v>5.2</v>
      </c>
      <c r="K7" s="10">
        <v>4.6</v>
      </c>
      <c r="L7" s="10">
        <v>5.6</v>
      </c>
      <c r="M7" s="10">
        <v>4.9</v>
      </c>
      <c r="N7" s="17">
        <f t="shared" si="0"/>
        <v>4.888888888888888</v>
      </c>
      <c r="O7" s="18">
        <v>8</v>
      </c>
      <c r="P7" s="18">
        <v>8</v>
      </c>
      <c r="Q7" s="18">
        <v>6.8</v>
      </c>
      <c r="R7" s="18">
        <v>4.5</v>
      </c>
      <c r="S7" s="19">
        <f t="shared" si="1"/>
        <v>6.82</v>
      </c>
      <c r="T7" s="19">
        <f t="shared" si="2"/>
        <v>5.854444444444445</v>
      </c>
      <c r="U7" s="20">
        <f>SUM(N7:N9)/3</f>
        <v>4.707407407407407</v>
      </c>
      <c r="V7" s="20">
        <f>SUM(S7:S9)/3</f>
        <v>6.513333333333333</v>
      </c>
      <c r="W7" s="20">
        <f>SUM(T7:T9)/3</f>
        <v>5.610370370370371</v>
      </c>
      <c r="X7" s="16">
        <v>2</v>
      </c>
      <c r="Y7" s="55"/>
    </row>
    <row r="8" spans="1:25" ht="15" customHeight="1">
      <c r="A8" s="40"/>
      <c r="B8" s="40"/>
      <c r="C8" s="40"/>
      <c r="D8" s="40"/>
      <c r="E8" s="40"/>
      <c r="F8" s="7">
        <v>3.5</v>
      </c>
      <c r="G8" s="7">
        <v>4.7</v>
      </c>
      <c r="H8" s="7">
        <v>5</v>
      </c>
      <c r="I8" s="7">
        <v>4.3</v>
      </c>
      <c r="J8" s="7">
        <v>5.3</v>
      </c>
      <c r="K8" s="7">
        <v>4.8</v>
      </c>
      <c r="L8" s="7">
        <v>4.2</v>
      </c>
      <c r="M8" s="7">
        <v>3.8</v>
      </c>
      <c r="N8" s="17">
        <f t="shared" si="0"/>
        <v>4.377777777777777</v>
      </c>
      <c r="O8" s="18">
        <v>9</v>
      </c>
      <c r="P8" s="18">
        <v>6.8</v>
      </c>
      <c r="Q8" s="18">
        <v>6.5</v>
      </c>
      <c r="R8" s="18">
        <v>4</v>
      </c>
      <c r="S8" s="19">
        <f t="shared" si="1"/>
        <v>6.56</v>
      </c>
      <c r="T8" s="19">
        <f t="shared" si="2"/>
        <v>5.4688888888888885</v>
      </c>
      <c r="U8" s="21">
        <f>SUM(N7:N9)/3</f>
        <v>4.707407407407407</v>
      </c>
      <c r="V8" s="21">
        <f>SUM(S7:S9)/3</f>
        <v>6.513333333333333</v>
      </c>
      <c r="W8" s="21">
        <f>SUM(T7:T9)/3</f>
        <v>5.610370370370371</v>
      </c>
      <c r="Y8" s="56"/>
    </row>
    <row r="9" spans="1:25" ht="15" customHeight="1" thickBot="1">
      <c r="A9" s="41"/>
      <c r="B9" s="41"/>
      <c r="C9" s="41"/>
      <c r="D9" s="41"/>
      <c r="E9" s="41"/>
      <c r="F9" s="9">
        <v>3.2</v>
      </c>
      <c r="G9" s="9">
        <v>4.9</v>
      </c>
      <c r="H9" s="9">
        <v>5.1</v>
      </c>
      <c r="I9" s="9">
        <v>5.1</v>
      </c>
      <c r="J9" s="9">
        <v>4.9</v>
      </c>
      <c r="K9" s="9">
        <v>5.3</v>
      </c>
      <c r="L9" s="9">
        <v>5.4</v>
      </c>
      <c r="M9" s="9">
        <v>4.9</v>
      </c>
      <c r="N9" s="17">
        <f t="shared" si="0"/>
        <v>4.855555555555556</v>
      </c>
      <c r="O9" s="23">
        <v>7.6</v>
      </c>
      <c r="P9" s="23">
        <v>6.4</v>
      </c>
      <c r="Q9" s="23">
        <v>6.1</v>
      </c>
      <c r="R9" s="23">
        <v>4.6</v>
      </c>
      <c r="S9" s="19">
        <f t="shared" si="1"/>
        <v>6.159999999999999</v>
      </c>
      <c r="T9" s="19">
        <f t="shared" si="2"/>
        <v>5.507777777777777</v>
      </c>
      <c r="U9" s="21">
        <f>SUM(N7:N9)/3</f>
        <v>4.707407407407407</v>
      </c>
      <c r="V9" s="21">
        <f>SUM(S7:S9)/3</f>
        <v>6.513333333333333</v>
      </c>
      <c r="W9" s="21">
        <f>SUM(T7:T9)/3</f>
        <v>5.610370370370371</v>
      </c>
      <c r="Y9" s="56"/>
    </row>
    <row r="10" spans="1:24" s="6" customFormat="1" ht="15" customHeight="1" thickTop="1">
      <c r="A10" s="31" t="s">
        <v>26</v>
      </c>
      <c r="B10" s="32">
        <v>42</v>
      </c>
      <c r="C10" s="33" t="s">
        <v>22</v>
      </c>
      <c r="D10" s="32" t="s">
        <v>23</v>
      </c>
      <c r="E10" s="32" t="s">
        <v>34</v>
      </c>
      <c r="F10" s="54">
        <v>3.5</v>
      </c>
      <c r="G10" s="54">
        <v>4.3</v>
      </c>
      <c r="H10" s="54">
        <v>5.2</v>
      </c>
      <c r="I10" s="54">
        <v>3.9</v>
      </c>
      <c r="J10" s="54">
        <v>4.8</v>
      </c>
      <c r="K10" s="54">
        <v>4.6</v>
      </c>
      <c r="L10" s="54">
        <v>5.4</v>
      </c>
      <c r="M10" s="54">
        <v>6</v>
      </c>
      <c r="N10" s="17">
        <f t="shared" si="0"/>
        <v>4.855555555555555</v>
      </c>
      <c r="O10" s="18">
        <v>5.1</v>
      </c>
      <c r="P10" s="18">
        <v>4.8</v>
      </c>
      <c r="Q10" s="18">
        <v>5.5</v>
      </c>
      <c r="R10" s="18">
        <v>5</v>
      </c>
      <c r="S10" s="19">
        <f t="shared" si="1"/>
        <v>5.18</v>
      </c>
      <c r="T10" s="19">
        <f t="shared" si="2"/>
        <v>5.017777777777777</v>
      </c>
      <c r="U10" s="20">
        <f>SUM(N10:N12)/3</f>
        <v>4.614814814814814</v>
      </c>
      <c r="V10" s="20">
        <f>SUM(S10:S12)/3</f>
        <v>5.786666666666666</v>
      </c>
      <c r="W10" s="20">
        <f>SUM(T10:T12)/3</f>
        <v>5.20074074074074</v>
      </c>
      <c r="X10" s="16">
        <v>3</v>
      </c>
    </row>
    <row r="11" spans="1:23" ht="15" customHeight="1">
      <c r="A11" s="34"/>
      <c r="B11" s="35"/>
      <c r="C11" s="35"/>
      <c r="D11" s="35"/>
      <c r="E11" s="35"/>
      <c r="F11" s="7">
        <v>3.8</v>
      </c>
      <c r="G11" s="7">
        <v>4</v>
      </c>
      <c r="H11" s="7">
        <v>4</v>
      </c>
      <c r="I11" s="7">
        <v>4.2</v>
      </c>
      <c r="J11" s="7">
        <v>4.5</v>
      </c>
      <c r="K11" s="7">
        <v>4.8</v>
      </c>
      <c r="L11" s="7">
        <v>5</v>
      </c>
      <c r="M11" s="7">
        <v>4</v>
      </c>
      <c r="N11" s="17">
        <f t="shared" si="0"/>
        <v>4.2555555555555555</v>
      </c>
      <c r="O11" s="18">
        <v>9</v>
      </c>
      <c r="P11" s="18">
        <v>6.5</v>
      </c>
      <c r="Q11" s="18">
        <v>5.6</v>
      </c>
      <c r="R11" s="18">
        <v>4</v>
      </c>
      <c r="S11" s="19">
        <f t="shared" si="1"/>
        <v>6.14</v>
      </c>
      <c r="T11" s="19">
        <f t="shared" si="2"/>
        <v>5.197777777777778</v>
      </c>
      <c r="U11" s="21">
        <f>SUM(N10:N12)/3</f>
        <v>4.614814814814814</v>
      </c>
      <c r="V11" s="21">
        <f>SUM(S10:S12)/3</f>
        <v>5.786666666666666</v>
      </c>
      <c r="W11" s="21">
        <f>SUM(T10:T12)/3</f>
        <v>5.20074074074074</v>
      </c>
    </row>
    <row r="12" spans="1:23" ht="15" customHeight="1" thickBot="1">
      <c r="A12" s="36"/>
      <c r="B12" s="37"/>
      <c r="C12" s="37"/>
      <c r="D12" s="37"/>
      <c r="E12" s="37"/>
      <c r="F12" s="9">
        <v>3.2</v>
      </c>
      <c r="G12" s="9">
        <v>4.7</v>
      </c>
      <c r="H12" s="9">
        <v>4.3</v>
      </c>
      <c r="I12" s="9">
        <v>5.6</v>
      </c>
      <c r="J12" s="9">
        <v>4.2</v>
      </c>
      <c r="K12" s="9">
        <v>4.1</v>
      </c>
      <c r="L12" s="9">
        <v>4.9</v>
      </c>
      <c r="M12" s="9">
        <v>5.8</v>
      </c>
      <c r="N12" s="17">
        <f t="shared" si="0"/>
        <v>4.733333333333332</v>
      </c>
      <c r="O12" s="23">
        <v>7.5</v>
      </c>
      <c r="P12" s="23">
        <v>6</v>
      </c>
      <c r="Q12" s="23">
        <v>5.4</v>
      </c>
      <c r="R12" s="23">
        <v>5.9</v>
      </c>
      <c r="S12" s="19">
        <f t="shared" si="1"/>
        <v>6.040000000000001</v>
      </c>
      <c r="T12" s="19">
        <f t="shared" si="2"/>
        <v>5.386666666666667</v>
      </c>
      <c r="U12" s="21">
        <f>SUM(N10:N12)/3</f>
        <v>4.614814814814814</v>
      </c>
      <c r="V12" s="21">
        <f>SUM(S10:S12)/3</f>
        <v>5.786666666666666</v>
      </c>
      <c r="W12" s="21">
        <f>SUM(T10:T12)/3</f>
        <v>5.20074074074074</v>
      </c>
    </row>
    <row r="13" spans="1:24" s="6" customFormat="1" ht="16.5" thickTop="1">
      <c r="A13" s="38" t="s">
        <v>39</v>
      </c>
      <c r="B13" s="38">
        <v>40</v>
      </c>
      <c r="C13" s="42" t="s">
        <v>37</v>
      </c>
      <c r="D13" s="39" t="s">
        <v>44</v>
      </c>
      <c r="E13" s="43" t="s">
        <v>40</v>
      </c>
      <c r="F13" s="30">
        <v>3.1</v>
      </c>
      <c r="G13" s="30">
        <v>4.2</v>
      </c>
      <c r="H13" s="30">
        <v>4.4</v>
      </c>
      <c r="I13" s="30">
        <v>4.3</v>
      </c>
      <c r="J13" s="30">
        <v>4</v>
      </c>
      <c r="K13" s="30">
        <v>2.5</v>
      </c>
      <c r="L13" s="30">
        <v>3.4</v>
      </c>
      <c r="M13" s="30">
        <v>5.5</v>
      </c>
      <c r="N13" s="17">
        <f t="shared" si="0"/>
        <v>4.1</v>
      </c>
      <c r="O13" s="18">
        <v>6.5</v>
      </c>
      <c r="P13" s="18">
        <v>6.5</v>
      </c>
      <c r="Q13" s="18">
        <v>5.3</v>
      </c>
      <c r="R13" s="18">
        <v>4.8</v>
      </c>
      <c r="S13" s="19">
        <f t="shared" si="1"/>
        <v>5.680000000000001</v>
      </c>
      <c r="T13" s="19">
        <f t="shared" si="2"/>
        <v>4.890000000000001</v>
      </c>
      <c r="U13" s="20">
        <f>SUM(N13:N15)/3</f>
        <v>3.8629629629629627</v>
      </c>
      <c r="V13" s="20">
        <f>SUM(S13:S15)/3</f>
        <v>5.593333333333334</v>
      </c>
      <c r="W13" s="20">
        <f>SUM(T13:T15)/3</f>
        <v>4.728148148148148</v>
      </c>
      <c r="X13" s="16">
        <v>4</v>
      </c>
    </row>
    <row r="14" spans="1:23" ht="15.75">
      <c r="A14" s="40"/>
      <c r="B14" s="40"/>
      <c r="C14" s="44"/>
      <c r="D14" s="35"/>
      <c r="E14" s="45"/>
      <c r="F14" s="7">
        <v>3.8</v>
      </c>
      <c r="G14" s="7">
        <v>4.2</v>
      </c>
      <c r="H14" s="7">
        <v>4.1</v>
      </c>
      <c r="I14" s="7">
        <v>4</v>
      </c>
      <c r="J14" s="7">
        <v>3.7</v>
      </c>
      <c r="K14" s="7">
        <v>3.5</v>
      </c>
      <c r="L14" s="7">
        <v>3.5</v>
      </c>
      <c r="M14" s="7">
        <v>4</v>
      </c>
      <c r="N14" s="17">
        <f t="shared" si="0"/>
        <v>3.8666666666666663</v>
      </c>
      <c r="O14" s="18">
        <v>7.5</v>
      </c>
      <c r="P14" s="18">
        <v>6.5</v>
      </c>
      <c r="Q14" s="18">
        <v>5.7</v>
      </c>
      <c r="R14" s="18">
        <v>4</v>
      </c>
      <c r="S14" s="19">
        <f t="shared" si="1"/>
        <v>5.88</v>
      </c>
      <c r="T14" s="19">
        <f t="shared" si="2"/>
        <v>4.873333333333333</v>
      </c>
      <c r="U14" s="21">
        <f>SUM(N13:N15)/3</f>
        <v>3.8629629629629627</v>
      </c>
      <c r="V14" s="21">
        <f>SUM(S13:S15)/3</f>
        <v>5.593333333333334</v>
      </c>
      <c r="W14" s="21">
        <f>SUM(T13:T15)/3</f>
        <v>4.728148148148148</v>
      </c>
    </row>
    <row r="15" spans="1:23" ht="16.5" thickBot="1">
      <c r="A15" s="46"/>
      <c r="B15" s="41"/>
      <c r="C15" s="47"/>
      <c r="D15" s="37"/>
      <c r="E15" s="47"/>
      <c r="F15" s="9">
        <v>3.6</v>
      </c>
      <c r="G15" s="9">
        <v>3.9</v>
      </c>
      <c r="H15" s="9">
        <v>3.1</v>
      </c>
      <c r="I15" s="9">
        <v>2.9</v>
      </c>
      <c r="J15" s="9">
        <v>3</v>
      </c>
      <c r="K15" s="9">
        <v>2</v>
      </c>
      <c r="L15" s="9">
        <v>2.9</v>
      </c>
      <c r="M15" s="9">
        <v>5.6</v>
      </c>
      <c r="N15" s="17">
        <f t="shared" si="0"/>
        <v>3.6222222222222222</v>
      </c>
      <c r="O15" s="51">
        <v>6</v>
      </c>
      <c r="P15" s="51">
        <v>4.9</v>
      </c>
      <c r="Q15" s="51">
        <v>5.1</v>
      </c>
      <c r="R15" s="51">
        <v>5</v>
      </c>
      <c r="S15" s="19">
        <f t="shared" si="1"/>
        <v>5.220000000000001</v>
      </c>
      <c r="T15" s="19">
        <f t="shared" si="2"/>
        <v>4.421111111111111</v>
      </c>
      <c r="U15" s="21">
        <f>SUM(N13:N15)/3</f>
        <v>3.8629629629629627</v>
      </c>
      <c r="V15" s="21">
        <f>SUM(S13:S15)/3</f>
        <v>5.593333333333334</v>
      </c>
      <c r="W15" s="21">
        <f>SUM(T13:T15)/3</f>
        <v>4.728148148148148</v>
      </c>
    </row>
    <row r="16" spans="1:24" s="6" customFormat="1" ht="16.5" thickTop="1">
      <c r="A16" s="38" t="s">
        <v>41</v>
      </c>
      <c r="B16" s="48">
        <v>38</v>
      </c>
      <c r="C16" s="42" t="s">
        <v>42</v>
      </c>
      <c r="D16" s="39" t="s">
        <v>43</v>
      </c>
      <c r="E16" s="43" t="s">
        <v>45</v>
      </c>
      <c r="F16" s="30">
        <v>3.5</v>
      </c>
      <c r="G16" s="30">
        <v>4.8</v>
      </c>
      <c r="H16" s="30">
        <v>5.3</v>
      </c>
      <c r="I16" s="30">
        <v>2</v>
      </c>
      <c r="J16" s="30">
        <v>4</v>
      </c>
      <c r="K16" s="30">
        <v>0</v>
      </c>
      <c r="L16" s="30">
        <v>2.9</v>
      </c>
      <c r="M16" s="30">
        <v>3</v>
      </c>
      <c r="N16" s="17">
        <f t="shared" si="0"/>
        <v>3.1666666666666665</v>
      </c>
      <c r="O16" s="18">
        <v>7.6</v>
      </c>
      <c r="P16" s="18">
        <v>6.8</v>
      </c>
      <c r="Q16" s="18">
        <v>5.8</v>
      </c>
      <c r="R16" s="18">
        <v>4.5</v>
      </c>
      <c r="S16" s="19">
        <f t="shared" si="1"/>
        <v>6.1</v>
      </c>
      <c r="T16" s="19">
        <f t="shared" si="2"/>
        <v>4.633333333333333</v>
      </c>
      <c r="U16" s="20">
        <f>SUM(N16:N18)/3</f>
        <v>2.9925925925925925</v>
      </c>
      <c r="V16" s="20">
        <f>SUM(S16:S18)/3</f>
        <v>5.733333333333333</v>
      </c>
      <c r="W16" s="20">
        <f>SUM(T16:T18)/3</f>
        <v>4.362962962962963</v>
      </c>
      <c r="X16" s="16">
        <v>5</v>
      </c>
    </row>
    <row r="17" spans="1:23" ht="15.75">
      <c r="A17" s="40"/>
      <c r="B17" s="49"/>
      <c r="C17" s="44"/>
      <c r="D17" s="35"/>
      <c r="E17" s="45"/>
      <c r="F17" s="7">
        <v>3.3</v>
      </c>
      <c r="G17" s="7">
        <v>4.5</v>
      </c>
      <c r="H17" s="7">
        <v>0</v>
      </c>
      <c r="I17" s="7">
        <v>2.8</v>
      </c>
      <c r="J17" s="7">
        <v>2.9</v>
      </c>
      <c r="K17" s="7">
        <v>2.5</v>
      </c>
      <c r="L17" s="7">
        <v>3.8</v>
      </c>
      <c r="M17" s="7">
        <v>3.2</v>
      </c>
      <c r="N17" s="17">
        <f t="shared" si="0"/>
        <v>2.911111111111111</v>
      </c>
      <c r="O17" s="18">
        <v>8.5</v>
      </c>
      <c r="P17" s="18">
        <v>6.3</v>
      </c>
      <c r="Q17" s="18">
        <v>5</v>
      </c>
      <c r="R17" s="18">
        <v>4</v>
      </c>
      <c r="S17" s="19">
        <f t="shared" si="1"/>
        <v>5.76</v>
      </c>
      <c r="T17" s="19">
        <f t="shared" si="2"/>
        <v>4.335555555555556</v>
      </c>
      <c r="U17" s="21">
        <f>SUM(N16:N18)/3</f>
        <v>2.9925925925925925</v>
      </c>
      <c r="V17" s="21">
        <f>SUM(S16:S18)/3</f>
        <v>5.733333333333333</v>
      </c>
      <c r="W17" s="21">
        <f>SUM(T16:T18)/3</f>
        <v>4.362962962962963</v>
      </c>
    </row>
    <row r="18" spans="1:23" ht="16.5" thickBot="1">
      <c r="A18" s="41"/>
      <c r="B18" s="52"/>
      <c r="C18" s="47"/>
      <c r="D18" s="37"/>
      <c r="E18" s="47"/>
      <c r="F18" s="9">
        <v>3</v>
      </c>
      <c r="G18" s="9">
        <v>4.1</v>
      </c>
      <c r="H18" s="9">
        <v>0.5</v>
      </c>
      <c r="I18" s="9">
        <v>2.8</v>
      </c>
      <c r="J18" s="9">
        <v>3.4</v>
      </c>
      <c r="K18" s="9">
        <v>1</v>
      </c>
      <c r="L18" s="9">
        <v>2.9</v>
      </c>
      <c r="M18" s="9">
        <v>4.2</v>
      </c>
      <c r="N18" s="17">
        <f t="shared" si="0"/>
        <v>2.9</v>
      </c>
      <c r="O18" s="23">
        <v>7</v>
      </c>
      <c r="P18" s="23">
        <v>5.5</v>
      </c>
      <c r="Q18" s="23">
        <v>4.7</v>
      </c>
      <c r="R18" s="23">
        <v>4.8</v>
      </c>
      <c r="S18" s="19">
        <f t="shared" si="1"/>
        <v>5.34</v>
      </c>
      <c r="T18" s="19">
        <f t="shared" si="2"/>
        <v>4.12</v>
      </c>
      <c r="U18" s="21">
        <f>SUM(N16:N18)/3</f>
        <v>2.9925925925925925</v>
      </c>
      <c r="V18" s="21">
        <f>SUM(S16:S18)/3</f>
        <v>5.733333333333333</v>
      </c>
      <c r="W18" s="21">
        <f>SUM(T16:T18)/3</f>
        <v>4.362962962962963</v>
      </c>
    </row>
    <row r="19" spans="1:25" ht="16.5" thickTop="1">
      <c r="A19" s="38" t="s">
        <v>29</v>
      </c>
      <c r="B19" s="48">
        <v>29</v>
      </c>
      <c r="C19" s="42" t="s">
        <v>37</v>
      </c>
      <c r="D19" s="39" t="s">
        <v>44</v>
      </c>
      <c r="E19" s="43" t="s">
        <v>38</v>
      </c>
      <c r="F19" s="30">
        <v>3.4</v>
      </c>
      <c r="G19" s="30">
        <v>3.7</v>
      </c>
      <c r="H19" s="30">
        <v>4.2</v>
      </c>
      <c r="I19" s="30">
        <v>4</v>
      </c>
      <c r="J19" s="30">
        <v>4.2</v>
      </c>
      <c r="K19" s="30">
        <v>3.8</v>
      </c>
      <c r="L19" s="30">
        <v>3.8</v>
      </c>
      <c r="M19" s="30">
        <v>5.6</v>
      </c>
      <c r="N19" s="17">
        <f>SUM(F19:M19,M19)/9</f>
        <v>4.255555555555556</v>
      </c>
      <c r="O19" s="18">
        <v>0</v>
      </c>
      <c r="P19" s="18">
        <v>0</v>
      </c>
      <c r="Q19" s="18">
        <v>0</v>
      </c>
      <c r="R19" s="18">
        <v>0</v>
      </c>
      <c r="S19" s="19">
        <f>(O19+P19+2*Q19+R19)/5</f>
        <v>0</v>
      </c>
      <c r="T19" s="19">
        <f>(N19+S19)/2</f>
        <v>2.127777777777778</v>
      </c>
      <c r="U19" s="20">
        <f>SUM(N19:N21)/3</f>
        <v>3.9222222222222225</v>
      </c>
      <c r="V19" s="20">
        <f>SUM(S19:S21)/3</f>
        <v>0</v>
      </c>
      <c r="W19" s="20">
        <f>SUM(T19:T21)/3</f>
        <v>1.9611111111111112</v>
      </c>
      <c r="X19" s="16">
        <v>6</v>
      </c>
      <c r="Y19" s="6"/>
    </row>
    <row r="20" spans="1:23" ht="15.75">
      <c r="A20" s="40"/>
      <c r="B20" s="49"/>
      <c r="C20" s="44"/>
      <c r="D20" s="35"/>
      <c r="E20" s="45"/>
      <c r="F20" s="7">
        <v>3</v>
      </c>
      <c r="G20" s="7">
        <v>4.2</v>
      </c>
      <c r="H20" s="7">
        <v>4.3</v>
      </c>
      <c r="I20" s="7">
        <v>3.7</v>
      </c>
      <c r="J20" s="7">
        <v>3.5</v>
      </c>
      <c r="K20" s="7">
        <v>3</v>
      </c>
      <c r="L20" s="7">
        <v>3</v>
      </c>
      <c r="M20" s="7">
        <v>4</v>
      </c>
      <c r="N20" s="17">
        <f>SUM(F20:M20,M20)/9</f>
        <v>3.6333333333333337</v>
      </c>
      <c r="O20" s="18">
        <v>0</v>
      </c>
      <c r="P20" s="18">
        <v>0</v>
      </c>
      <c r="Q20" s="18">
        <v>0</v>
      </c>
      <c r="R20" s="18">
        <v>0</v>
      </c>
      <c r="S20" s="19">
        <f>(O20+P20+2*Q20+R20)/5</f>
        <v>0</v>
      </c>
      <c r="T20" s="19">
        <f>(N20+S20)/2</f>
        <v>1.8166666666666669</v>
      </c>
      <c r="U20" s="21">
        <f>SUM(N19:N21)/3</f>
        <v>3.9222222222222225</v>
      </c>
      <c r="V20" s="21">
        <f>SUM(S19:S21)/3</f>
        <v>0</v>
      </c>
      <c r="W20" s="21">
        <f>SUM(T19:T21)/3</f>
        <v>1.9611111111111112</v>
      </c>
    </row>
    <row r="21" spans="1:23" ht="16.5" thickBot="1">
      <c r="A21" s="41"/>
      <c r="B21" s="52"/>
      <c r="C21" s="47"/>
      <c r="D21" s="37"/>
      <c r="E21" s="47"/>
      <c r="F21" s="9">
        <v>3</v>
      </c>
      <c r="G21" s="9">
        <v>3.2</v>
      </c>
      <c r="H21" s="9">
        <v>2.7</v>
      </c>
      <c r="I21" s="9">
        <v>4.1</v>
      </c>
      <c r="J21" s="9">
        <v>4.4</v>
      </c>
      <c r="K21" s="9">
        <v>4</v>
      </c>
      <c r="L21" s="9">
        <v>3.1</v>
      </c>
      <c r="M21" s="9">
        <v>5.2</v>
      </c>
      <c r="N21" s="17">
        <f>SUM(F21:M21,M21)/9</f>
        <v>3.8777777777777778</v>
      </c>
      <c r="O21" s="23">
        <v>0</v>
      </c>
      <c r="P21" s="23">
        <v>0</v>
      </c>
      <c r="Q21" s="23">
        <v>0</v>
      </c>
      <c r="R21" s="23">
        <v>0</v>
      </c>
      <c r="S21" s="19">
        <f>(O21+P21+2*Q21+R21)/5</f>
        <v>0</v>
      </c>
      <c r="T21" s="19">
        <f>(N21+S21)/2</f>
        <v>1.9388888888888889</v>
      </c>
      <c r="U21" s="21">
        <f>SUM(N19:N21)/3</f>
        <v>3.9222222222222225</v>
      </c>
      <c r="V21" s="21">
        <f>SUM(S19:S21)/3</f>
        <v>0</v>
      </c>
      <c r="W21" s="21">
        <f>SUM(T19:T21)/3</f>
        <v>1.9611111111111112</v>
      </c>
    </row>
    <row r="22" ht="15.75" thickTop="1"/>
  </sheetData>
  <sheetProtection/>
  <mergeCells count="1">
    <mergeCell ref="Y7:Y9"/>
  </mergeCells>
  <printOptions horizontalCentered="1"/>
  <pageMargins left="0.3937007874015748" right="0.3937007874015748" top="0.96" bottom="0.71" header="0.27" footer="0.31496062992125984"/>
  <pageSetup horizontalDpi="600" verticalDpi="600" orientation="landscape" paperSize="9" scale="90" r:id="rId1"/>
  <headerFooter alignWithMargins="0">
    <oddHeader>&amp;C&amp;10Diákolimpia
Budapest, 2009. ápr. 25-26.
Egyéni "B2" kategória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Király Csaba</dc:creator>
  <cp:keywords/>
  <dc:description/>
  <cp:lastModifiedBy>.</cp:lastModifiedBy>
  <cp:lastPrinted>2009-04-26T08:17:11Z</cp:lastPrinted>
  <dcterms:created xsi:type="dcterms:W3CDTF">2000-04-03T15:28:02Z</dcterms:created>
  <dcterms:modified xsi:type="dcterms:W3CDTF">2009-05-01T18:17:29Z</dcterms:modified>
  <cp:category/>
  <cp:version/>
  <cp:contentType/>
  <cp:contentStatus/>
</cp:coreProperties>
</file>