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385" windowHeight="8370" activeTab="0"/>
  </bookViews>
  <sheets>
    <sheet name="PDDL" sheetId="1" r:id="rId1"/>
    <sheet name="Pontozólap" sheetId="2" r:id="rId2"/>
    <sheet name="PDDV" sheetId="3" r:id="rId3"/>
  </sheets>
  <definedNames/>
  <calcPr fullCalcOnLoad="1"/>
</workbook>
</file>

<file path=xl/sharedStrings.xml><?xml version="1.0" encoding="utf-8"?>
<sst xmlns="http://schemas.openxmlformats.org/spreadsheetml/2006/main" count="267" uniqueCount="110">
  <si>
    <t>"A" bíró:</t>
  </si>
  <si>
    <t>"B" bíró:</t>
  </si>
  <si>
    <t>"C" bíró:</t>
  </si>
  <si>
    <t>Egyesület: SLK</t>
  </si>
  <si>
    <t>Ló neve:Dárius</t>
  </si>
  <si>
    <t>Futószárazó:Páska Ildikó</t>
  </si>
  <si>
    <t>Csapattagok:</t>
  </si>
  <si>
    <t>1.) Rack Eszter</t>
  </si>
  <si>
    <t>Szeredy Patricia</t>
  </si>
  <si>
    <t>7.)</t>
  </si>
  <si>
    <t>Csordás Réka</t>
  </si>
  <si>
    <t>2.) Horányi Anna</t>
  </si>
  <si>
    <t>Karig Fruzsina</t>
  </si>
  <si>
    <t>8.)</t>
  </si>
  <si>
    <t>Németh Blanka</t>
  </si>
  <si>
    <t>3.) Wynne Arabella</t>
  </si>
  <si>
    <t>Karig Luca</t>
  </si>
  <si>
    <t>Kötelező</t>
  </si>
  <si>
    <t xml:space="preserve">Idő: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</si>
  <si>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</si>
  <si>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</si>
  <si>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</si>
  <si>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</si>
  <si>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</si>
  <si>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</si>
  <si>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</si>
  <si>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</si>
  <si>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</si>
  <si>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Össz:</t>
  </si>
  <si>
    <t>Felugrás</t>
  </si>
  <si>
    <t>Alapülés</t>
  </si>
  <si>
    <t>Zászló</t>
  </si>
  <si>
    <t>Malom</t>
  </si>
  <si>
    <t>Olló (jobb)</t>
  </si>
  <si>
    <t>Olló (bal)</t>
  </si>
  <si>
    <t>Állás</t>
  </si>
  <si>
    <t>Lengés (jobb)</t>
  </si>
  <si>
    <t>Lengés (bal)</t>
  </si>
  <si>
    <t>Átlag:</t>
  </si>
  <si>
    <t>Megjegyzés:</t>
  </si>
  <si>
    <t>Ló pontszám:</t>
  </si>
  <si>
    <t>Kűr</t>
  </si>
  <si>
    <t>Idő:</t>
  </si>
  <si>
    <t>Megjegyzés</t>
  </si>
  <si>
    <t>Pont</t>
  </si>
  <si>
    <t>Nehézségi fok</t>
  </si>
  <si>
    <t>Összeállítás</t>
  </si>
  <si>
    <t>Kivitel x2</t>
  </si>
  <si>
    <t>Ló + összbenyomás</t>
  </si>
  <si>
    <t xml:space="preserve">Kivitel </t>
  </si>
  <si>
    <t>Ács Kornélia</t>
  </si>
  <si>
    <t>9.)</t>
  </si>
  <si>
    <t>Csapat neve</t>
  </si>
  <si>
    <t xml:space="preserve">Végeredmény </t>
  </si>
  <si>
    <t>Ló neve</t>
  </si>
  <si>
    <t>Ló pontszáma</t>
  </si>
  <si>
    <t>Futószárazó</t>
  </si>
  <si>
    <t>Helyezés</t>
  </si>
  <si>
    <t>I.</t>
  </si>
  <si>
    <t>II.</t>
  </si>
  <si>
    <t>Smanók</t>
  </si>
  <si>
    <t>Habsburg Eilika</t>
  </si>
  <si>
    <t>Namenyi Natty</t>
  </si>
  <si>
    <t>Pongrácz Lilian</t>
  </si>
  <si>
    <t>Bacardi</t>
  </si>
  <si>
    <t>Dragán Petra</t>
  </si>
  <si>
    <t>Bohácsi Adrienn</t>
  </si>
  <si>
    <t>Szárnyaló</t>
  </si>
  <si>
    <t>Páska Ildikó</t>
  </si>
  <si>
    <t>Ács Daniella</t>
  </si>
  <si>
    <t>Blaski Lili</t>
  </si>
  <si>
    <t>Kajászó-Delta</t>
  </si>
  <si>
    <t>Győri Piroska</t>
  </si>
  <si>
    <t>Kovács Laura</t>
  </si>
  <si>
    <t>Karlotta</t>
  </si>
  <si>
    <t>Veres Boglárka</t>
  </si>
  <si>
    <t>Horváth Petra</t>
  </si>
  <si>
    <t>Pakott Anna</t>
  </si>
  <si>
    <t>Boér Blanka</t>
  </si>
  <si>
    <t>Simon Eszter</t>
  </si>
  <si>
    <t>Habsburg Sophia</t>
  </si>
  <si>
    <t>Simon Dorottya</t>
  </si>
  <si>
    <t>Namenyi Mandy</t>
  </si>
  <si>
    <t>Habsburg Ildikó</t>
  </si>
  <si>
    <t>Pongrácz Rosanni</t>
  </si>
  <si>
    <t>Woody</t>
  </si>
  <si>
    <t>Lassu Adél</t>
  </si>
  <si>
    <t>Müller Réka</t>
  </si>
  <si>
    <t>Galopp</t>
  </si>
  <si>
    <t>Schwarzkopf Renate</t>
  </si>
  <si>
    <t>Boér Júlia</t>
  </si>
  <si>
    <t>Emese</t>
  </si>
  <si>
    <t>Boér Erik</t>
  </si>
  <si>
    <t>Pap Alex</t>
  </si>
  <si>
    <t>Kirnát Alexandra</t>
  </si>
  <si>
    <t>Szőlősi Alexa</t>
  </si>
  <si>
    <t>Papp Fejér Áron</t>
  </si>
  <si>
    <t>Schwarzkopf Rolf</t>
  </si>
  <si>
    <t>Varga Csenge</t>
  </si>
  <si>
    <t>Varga Henrietta</t>
  </si>
  <si>
    <t>Ármos Eszter</t>
  </si>
  <si>
    <t>Szabó Eszter</t>
  </si>
  <si>
    <t>Sámi Zsuzsa</t>
  </si>
  <si>
    <t>Viski Viktória</t>
  </si>
  <si>
    <t>Major Iringó</t>
  </si>
  <si>
    <t>Láurán Stefánia</t>
  </si>
  <si>
    <t>LSC</t>
  </si>
  <si>
    <t>Villányi Krisztina</t>
  </si>
  <si>
    <t>Bencze Krisztina</t>
  </si>
  <si>
    <t>Bencze Balázs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</si>
</sst>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</numFmts>
  <fonts count="10">
    <font>
      <sz val="10"/>
      <name val="Arial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0" fontId="1" fillId="2" borderId="13" xfId="0" applyFont="1" applyFill="1" applyBorder="1" applyAlignment="1">
      <alignment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1" fillId="2" borderId="17" xfId="0" applyFont="1" applyFill="1" applyBorder="1" applyAlignment="1">
      <alignment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2" borderId="17" xfId="0" applyFont="1" applyFill="1" applyBorder="1" applyAlignment="1">
      <alignment wrapText="1"/>
    </xf>
    <xf numFmtId="0" fontId="0" fillId="0" borderId="0" xfId="0" applyFont="1" applyAlignment="1">
      <alignment/>
    </xf>
    <xf numFmtId="0" fontId="6" fillId="0" borderId="15" xfId="0" applyFont="1" applyBorder="1" applyAlignment="1" applyProtection="1">
      <alignment vertical="center" textRotation="255"/>
      <protection locked="0"/>
    </xf>
    <xf numFmtId="0" fontId="6" fillId="0" borderId="15" xfId="0" applyFont="1" applyBorder="1" applyAlignment="1" applyProtection="1">
      <alignment vertical="center" textRotation="255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64" fontId="0" fillId="0" borderId="29" xfId="0" applyNumberFormat="1" applyFont="1" applyBorder="1" applyAlignment="1" applyProtection="1">
      <alignment horizontal="center"/>
      <protection locked="0"/>
    </xf>
    <xf numFmtId="0" fontId="0" fillId="0" borderId="24" xfId="0" applyFont="1" applyBorder="1" applyAlignment="1">
      <alignment/>
    </xf>
    <xf numFmtId="165" fontId="0" fillId="2" borderId="30" xfId="0" applyNumberFormat="1" applyFont="1" applyFill="1" applyBorder="1" applyAlignment="1">
      <alignment horizontal="center"/>
    </xf>
    <xf numFmtId="164" fontId="0" fillId="0" borderId="11" xfId="0" applyNumberFormat="1" applyFont="1" applyBorder="1" applyAlignment="1" applyProtection="1">
      <alignment horizontal="center"/>
      <protection locked="0"/>
    </xf>
    <xf numFmtId="165" fontId="0" fillId="2" borderId="31" xfId="0" applyNumberFormat="1" applyFont="1" applyFill="1" applyBorder="1" applyAlignment="1">
      <alignment horizontal="center"/>
    </xf>
    <xf numFmtId="164" fontId="0" fillId="0" borderId="32" xfId="0" applyNumberFormat="1" applyFont="1" applyBorder="1" applyAlignment="1" applyProtection="1">
      <alignment horizontal="center"/>
      <protection locked="0"/>
    </xf>
    <xf numFmtId="165" fontId="0" fillId="2" borderId="33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7" fillId="0" borderId="34" xfId="0" applyFont="1" applyBorder="1" applyAlignment="1">
      <alignment/>
    </xf>
    <xf numFmtId="0" fontId="0" fillId="0" borderId="34" xfId="0" applyFont="1" applyBorder="1" applyAlignment="1">
      <alignment/>
    </xf>
    <xf numFmtId="165" fontId="8" fillId="3" borderId="35" xfId="0" applyNumberFormat="1" applyFont="1" applyFill="1" applyBorder="1" applyAlignment="1">
      <alignment horizontal="center"/>
    </xf>
    <xf numFmtId="165" fontId="8" fillId="3" borderId="2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164" fontId="0" fillId="0" borderId="36" xfId="0" applyNumberFormat="1" applyFont="1" applyBorder="1" applyAlignment="1" applyProtection="1">
      <alignment horizontal="center"/>
      <protection locked="0"/>
    </xf>
    <xf numFmtId="164" fontId="0" fillId="0" borderId="37" xfId="0" applyNumberFormat="1" applyFont="1" applyBorder="1" applyAlignment="1" applyProtection="1">
      <alignment horizontal="center"/>
      <protection locked="0"/>
    </xf>
    <xf numFmtId="164" fontId="0" fillId="0" borderId="38" xfId="0" applyNumberFormat="1" applyFont="1" applyBorder="1" applyAlignment="1" applyProtection="1">
      <alignment horizontal="center"/>
      <protection locked="0"/>
    </xf>
    <xf numFmtId="164" fontId="0" fillId="0" borderId="39" xfId="0" applyNumberFormat="1" applyFont="1" applyBorder="1" applyAlignment="1" applyProtection="1">
      <alignment horizontal="center"/>
      <protection locked="0"/>
    </xf>
    <xf numFmtId="164" fontId="0" fillId="0" borderId="40" xfId="0" applyNumberFormat="1" applyFont="1" applyBorder="1" applyAlignment="1" applyProtection="1">
      <alignment horizontal="center"/>
      <protection locked="0"/>
    </xf>
    <xf numFmtId="0" fontId="7" fillId="0" borderId="41" xfId="0" applyFont="1" applyBorder="1" applyAlignment="1">
      <alignment/>
    </xf>
    <xf numFmtId="0" fontId="0" fillId="0" borderId="41" xfId="0" applyFont="1" applyBorder="1" applyAlignment="1">
      <alignment/>
    </xf>
    <xf numFmtId="0" fontId="6" fillId="0" borderId="21" xfId="0" applyFont="1" applyBorder="1" applyAlignment="1" applyProtection="1">
      <alignment vertical="center" textRotation="255"/>
      <protection locked="0"/>
    </xf>
    <xf numFmtId="164" fontId="0" fillId="0" borderId="42" xfId="0" applyNumberFormat="1" applyFont="1" applyBorder="1" applyAlignment="1" applyProtection="1">
      <alignment horizontal="center"/>
      <protection locked="0"/>
    </xf>
    <xf numFmtId="165" fontId="0" fillId="2" borderId="43" xfId="0" applyNumberFormat="1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9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2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165" fontId="0" fillId="2" borderId="44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2" borderId="21" xfId="0" applyFont="1" applyFill="1" applyBorder="1" applyAlignment="1">
      <alignment horizontal="center" vertical="center" textRotation="255" wrapText="1"/>
    </xf>
    <xf numFmtId="0" fontId="5" fillId="2" borderId="23" xfId="0" applyFont="1" applyFill="1" applyBorder="1" applyAlignment="1">
      <alignment horizontal="center" vertical="center" textRotation="255" wrapText="1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M46" sqref="M46"/>
    </sheetView>
  </sheetViews>
  <sheetFormatPr defaultColWidth="9.140625" defaultRowHeight="12.75"/>
  <cols>
    <col min="1" max="1" width="11.140625" style="48" bestFit="1" customWidth="1"/>
    <col min="2" max="2" width="15.00390625" style="48" bestFit="1" customWidth="1"/>
    <col min="3" max="3" width="18.28125" style="46" bestFit="1" customWidth="1"/>
    <col min="4" max="4" width="16.57421875" style="46" bestFit="1" customWidth="1"/>
    <col min="5" max="5" width="12.57421875" style="46" bestFit="1" customWidth="1"/>
    <col min="6" max="6" width="9.140625" style="46" customWidth="1"/>
    <col min="7" max="7" width="9.140625" style="47" customWidth="1"/>
    <col min="8" max="9" width="9.140625" style="46" customWidth="1"/>
    <col min="10" max="11" width="9.140625" style="43" customWidth="1"/>
    <col min="12" max="12" width="3.00390625" style="43" bestFit="1" customWidth="1"/>
    <col min="13" max="16384" width="9.140625" style="43" customWidth="1"/>
  </cols>
  <sheetData>
    <row r="1" spans="1:12" ht="155.25" thickBot="1">
      <c r="A1" s="56" t="s">
        <v>52</v>
      </c>
      <c r="B1" s="56" t="s">
        <v>56</v>
      </c>
      <c r="C1" s="56">
        <v>1</v>
      </c>
      <c r="D1" s="56">
        <v>2</v>
      </c>
      <c r="E1" s="61" t="s">
        <v>54</v>
      </c>
      <c r="F1" s="45" t="s">
        <v>45</v>
      </c>
      <c r="G1" s="45" t="s">
        <v>46</v>
      </c>
      <c r="H1" s="44" t="s">
        <v>49</v>
      </c>
      <c r="I1" s="69" t="s">
        <v>55</v>
      </c>
      <c r="J1" s="91" t="s">
        <v>53</v>
      </c>
      <c r="K1" s="92"/>
      <c r="L1" s="73" t="s">
        <v>57</v>
      </c>
    </row>
    <row r="2" spans="1:12" ht="14.25" thickBot="1" thickTop="1">
      <c r="A2" s="85" t="s">
        <v>106</v>
      </c>
      <c r="B2" s="86" t="s">
        <v>107</v>
      </c>
      <c r="C2" s="87" t="s">
        <v>108</v>
      </c>
      <c r="D2" s="87" t="s">
        <v>109</v>
      </c>
      <c r="E2" s="85" t="s">
        <v>71</v>
      </c>
      <c r="F2" s="62">
        <v>9.9</v>
      </c>
      <c r="G2" s="49">
        <v>9</v>
      </c>
      <c r="H2" s="49">
        <v>7.2</v>
      </c>
      <c r="I2" s="70">
        <v>4</v>
      </c>
      <c r="J2" s="71">
        <f aca="true" t="shared" si="0" ref="J2:J33">(F2+G2+2*H2+I2)/5</f>
        <v>7.459999999999999</v>
      </c>
      <c r="K2" s="51">
        <f>SUM(J2:J4)/3</f>
        <v>7.226666666666667</v>
      </c>
      <c r="L2" s="43">
        <v>1</v>
      </c>
    </row>
    <row r="3" spans="1:11" ht="13.5" thickTop="1">
      <c r="A3" s="57"/>
      <c r="B3" s="58"/>
      <c r="C3" s="58"/>
      <c r="D3" s="58"/>
      <c r="E3" s="58"/>
      <c r="F3" s="63">
        <v>7.1</v>
      </c>
      <c r="G3" s="52">
        <v>7.1</v>
      </c>
      <c r="H3" s="52">
        <v>6.9</v>
      </c>
      <c r="I3" s="65">
        <v>5</v>
      </c>
      <c r="J3" s="53">
        <f t="shared" si="0"/>
        <v>6.6</v>
      </c>
      <c r="K3" s="59">
        <f>AVERAGE(J2:J4)</f>
        <v>7.226666666666667</v>
      </c>
    </row>
    <row r="4" spans="1:11" ht="13.5" thickBot="1">
      <c r="A4" s="57"/>
      <c r="B4" s="58"/>
      <c r="C4" s="58"/>
      <c r="D4" s="58"/>
      <c r="E4" s="58"/>
      <c r="F4" s="64">
        <v>9.7</v>
      </c>
      <c r="G4" s="54">
        <v>8</v>
      </c>
      <c r="H4" s="54">
        <v>7.7</v>
      </c>
      <c r="I4" s="66">
        <v>5</v>
      </c>
      <c r="J4" s="55">
        <f t="shared" si="0"/>
        <v>7.62</v>
      </c>
      <c r="K4" s="60">
        <f>AVERAGE(J2:J4)</f>
        <v>7.226666666666667</v>
      </c>
    </row>
    <row r="5" spans="1:12" ht="14.25" thickBot="1" thickTop="1">
      <c r="A5" s="85" t="s">
        <v>67</v>
      </c>
      <c r="B5" s="85" t="s">
        <v>68</v>
      </c>
      <c r="C5" s="85" t="s">
        <v>50</v>
      </c>
      <c r="D5" s="85" t="s">
        <v>14</v>
      </c>
      <c r="E5" s="85" t="s">
        <v>71</v>
      </c>
      <c r="F5" s="62">
        <v>7.3</v>
      </c>
      <c r="G5" s="49">
        <v>7.5</v>
      </c>
      <c r="H5" s="49">
        <v>7.5</v>
      </c>
      <c r="I5" s="70">
        <v>4</v>
      </c>
      <c r="J5" s="71">
        <f t="shared" si="0"/>
        <v>6.76</v>
      </c>
      <c r="K5" s="51">
        <f>SUM(J5:J7)/3</f>
        <v>6.98</v>
      </c>
      <c r="L5" s="43">
        <v>2</v>
      </c>
    </row>
    <row r="6" spans="1:11" ht="13.5" thickTop="1">
      <c r="A6" s="57"/>
      <c r="B6" s="58"/>
      <c r="C6" s="58"/>
      <c r="D6" s="58"/>
      <c r="E6" s="58"/>
      <c r="F6" s="63">
        <v>7.4</v>
      </c>
      <c r="G6" s="52">
        <v>6.7</v>
      </c>
      <c r="H6" s="52">
        <v>6.8</v>
      </c>
      <c r="I6" s="65">
        <v>5</v>
      </c>
      <c r="J6" s="53">
        <f t="shared" si="0"/>
        <v>6.540000000000001</v>
      </c>
      <c r="K6" s="59">
        <f>AVERAGE(J5:J7)</f>
        <v>6.98</v>
      </c>
    </row>
    <row r="7" spans="1:11" ht="13.5" thickBot="1">
      <c r="A7" s="57"/>
      <c r="B7" s="58"/>
      <c r="C7" s="58"/>
      <c r="D7" s="58"/>
      <c r="E7" s="58"/>
      <c r="F7" s="64">
        <v>9.8</v>
      </c>
      <c r="G7" s="54">
        <v>7.8</v>
      </c>
      <c r="H7" s="54">
        <v>7.8</v>
      </c>
      <c r="I7" s="66">
        <v>5</v>
      </c>
      <c r="J7" s="55">
        <f t="shared" si="0"/>
        <v>7.640000000000001</v>
      </c>
      <c r="K7" s="60">
        <f>AVERAGE(J5:J7)</f>
        <v>6.98</v>
      </c>
    </row>
    <row r="8" spans="1:12" ht="14.25" thickBot="1" thickTop="1">
      <c r="A8" s="85" t="s">
        <v>67</v>
      </c>
      <c r="B8" s="85" t="s">
        <v>68</v>
      </c>
      <c r="C8" s="85" t="s">
        <v>69</v>
      </c>
      <c r="D8" s="86" t="s">
        <v>70</v>
      </c>
      <c r="E8" s="85" t="s">
        <v>71</v>
      </c>
      <c r="F8" s="62">
        <v>5.9</v>
      </c>
      <c r="G8" s="49">
        <v>5.5</v>
      </c>
      <c r="H8" s="49">
        <v>6.5</v>
      </c>
      <c r="I8" s="70">
        <v>4</v>
      </c>
      <c r="J8" s="71">
        <f t="shared" si="0"/>
        <v>5.68</v>
      </c>
      <c r="K8" s="51">
        <f>SUM(J8:J10)/3</f>
        <v>6.006666666666667</v>
      </c>
      <c r="L8" s="43">
        <v>3</v>
      </c>
    </row>
    <row r="9" spans="1:11" ht="13.5" thickTop="1">
      <c r="A9" s="57"/>
      <c r="B9" s="58"/>
      <c r="C9" s="58"/>
      <c r="D9" s="58"/>
      <c r="E9" s="58"/>
      <c r="F9" s="63">
        <v>6.1</v>
      </c>
      <c r="G9" s="52">
        <v>6.2</v>
      </c>
      <c r="H9" s="52">
        <v>6</v>
      </c>
      <c r="I9" s="65">
        <v>5</v>
      </c>
      <c r="J9" s="53">
        <f t="shared" si="0"/>
        <v>5.86</v>
      </c>
      <c r="K9" s="59">
        <f>AVERAGE(J8:J10)</f>
        <v>6.006666666666667</v>
      </c>
    </row>
    <row r="10" spans="1:11" ht="13.5" thickBot="1">
      <c r="A10" s="57"/>
      <c r="B10" s="58"/>
      <c r="C10" s="58"/>
      <c r="D10" s="58"/>
      <c r="E10" s="58"/>
      <c r="F10" s="64">
        <v>7</v>
      </c>
      <c r="G10" s="54">
        <v>6.8</v>
      </c>
      <c r="H10" s="54">
        <v>6.8</v>
      </c>
      <c r="I10" s="66">
        <v>5</v>
      </c>
      <c r="J10" s="55">
        <f t="shared" si="0"/>
        <v>6.4799999999999995</v>
      </c>
      <c r="K10" s="60">
        <f>AVERAGE(J8:J10)</f>
        <v>6.006666666666667</v>
      </c>
    </row>
    <row r="11" spans="1:12" ht="14.25" thickBot="1" thickTop="1">
      <c r="A11" s="85" t="s">
        <v>60</v>
      </c>
      <c r="B11" s="85" t="s">
        <v>61</v>
      </c>
      <c r="C11" s="88" t="s">
        <v>72</v>
      </c>
      <c r="D11" s="88" t="s">
        <v>73</v>
      </c>
      <c r="E11" s="85" t="s">
        <v>74</v>
      </c>
      <c r="F11" s="62">
        <v>6.4</v>
      </c>
      <c r="G11" s="49">
        <v>6.4</v>
      </c>
      <c r="H11" s="49">
        <v>5.6</v>
      </c>
      <c r="I11" s="70">
        <v>4</v>
      </c>
      <c r="J11" s="71">
        <f t="shared" si="0"/>
        <v>5.6</v>
      </c>
      <c r="K11" s="51">
        <f>SUM(J11:J13)/3</f>
        <v>5.486666666666667</v>
      </c>
      <c r="L11" s="43">
        <v>4</v>
      </c>
    </row>
    <row r="12" spans="1:11" ht="13.5" thickTop="1">
      <c r="A12" s="57"/>
      <c r="B12" s="58"/>
      <c r="C12" s="58"/>
      <c r="D12" s="58"/>
      <c r="E12" s="58"/>
      <c r="F12" s="63">
        <v>5.4</v>
      </c>
      <c r="G12" s="52">
        <v>5.5</v>
      </c>
      <c r="H12" s="52">
        <v>5.3</v>
      </c>
      <c r="I12" s="65">
        <v>5</v>
      </c>
      <c r="J12" s="53">
        <f t="shared" si="0"/>
        <v>5.3</v>
      </c>
      <c r="K12" s="59">
        <f>AVERAGE(J11:J13)</f>
        <v>5.486666666666667</v>
      </c>
    </row>
    <row r="13" spans="1:11" ht="13.5" thickBot="1">
      <c r="A13" s="57"/>
      <c r="B13" s="58"/>
      <c r="C13" s="58"/>
      <c r="D13" s="58"/>
      <c r="E13" s="58"/>
      <c r="F13" s="64">
        <v>6.4</v>
      </c>
      <c r="G13" s="54">
        <v>6.4</v>
      </c>
      <c r="H13" s="54">
        <v>5</v>
      </c>
      <c r="I13" s="66">
        <v>5</v>
      </c>
      <c r="J13" s="55">
        <f t="shared" si="0"/>
        <v>5.5600000000000005</v>
      </c>
      <c r="K13" s="60">
        <f>AVERAGE(J11:J13)</f>
        <v>5.486666666666667</v>
      </c>
    </row>
    <row r="14" spans="1:12" ht="14.25" thickBot="1" thickTop="1">
      <c r="A14" s="85" t="s">
        <v>60</v>
      </c>
      <c r="B14" s="85" t="s">
        <v>61</v>
      </c>
      <c r="C14" s="88" t="s">
        <v>86</v>
      </c>
      <c r="D14" s="88" t="s">
        <v>87</v>
      </c>
      <c r="E14" s="86" t="s">
        <v>85</v>
      </c>
      <c r="F14" s="62">
        <v>6.3</v>
      </c>
      <c r="G14" s="49">
        <v>5.4</v>
      </c>
      <c r="H14" s="49">
        <v>4.2</v>
      </c>
      <c r="I14" s="70">
        <v>4</v>
      </c>
      <c r="J14" s="71">
        <f t="shared" si="0"/>
        <v>4.82</v>
      </c>
      <c r="K14" s="51">
        <f>SUM(J14:J16)/3</f>
        <v>5.373333333333332</v>
      </c>
      <c r="L14" s="43">
        <v>5</v>
      </c>
    </row>
    <row r="15" spans="1:11" ht="13.5" thickTop="1">
      <c r="A15" s="57"/>
      <c r="B15" s="58"/>
      <c r="C15" s="58"/>
      <c r="D15" s="58"/>
      <c r="E15" s="58"/>
      <c r="F15" s="63">
        <v>7.6</v>
      </c>
      <c r="G15" s="52">
        <v>5.4</v>
      </c>
      <c r="H15" s="52">
        <v>5.6</v>
      </c>
      <c r="I15" s="65">
        <v>5</v>
      </c>
      <c r="J15" s="53">
        <f t="shared" si="0"/>
        <v>5.84</v>
      </c>
      <c r="K15" s="59">
        <f>AVERAGE(J14:J16)</f>
        <v>5.373333333333332</v>
      </c>
    </row>
    <row r="16" spans="1:11" ht="13.5" thickBot="1">
      <c r="A16" s="57"/>
      <c r="B16" s="58"/>
      <c r="C16" s="58"/>
      <c r="D16" s="58"/>
      <c r="E16" s="58"/>
      <c r="F16" s="64">
        <v>7.6</v>
      </c>
      <c r="G16" s="54">
        <v>5.5</v>
      </c>
      <c r="H16" s="54">
        <v>4.6</v>
      </c>
      <c r="I16" s="66">
        <v>5</v>
      </c>
      <c r="J16" s="55">
        <f t="shared" si="0"/>
        <v>5.459999999999999</v>
      </c>
      <c r="K16" s="60">
        <f>AVERAGE(J14:J16)</f>
        <v>5.373333333333332</v>
      </c>
    </row>
    <row r="17" spans="1:12" ht="14.25" thickBot="1" thickTop="1">
      <c r="A17" s="85" t="s">
        <v>60</v>
      </c>
      <c r="B17" s="85" t="s">
        <v>61</v>
      </c>
      <c r="C17" s="88" t="s">
        <v>77</v>
      </c>
      <c r="D17" s="88" t="s">
        <v>78</v>
      </c>
      <c r="E17" s="85" t="s">
        <v>74</v>
      </c>
      <c r="F17" s="62">
        <v>6.4</v>
      </c>
      <c r="G17" s="49">
        <v>5.4</v>
      </c>
      <c r="H17" s="49">
        <v>5.3</v>
      </c>
      <c r="I17" s="70">
        <v>4</v>
      </c>
      <c r="J17" s="71">
        <f t="shared" si="0"/>
        <v>5.279999999999999</v>
      </c>
      <c r="K17" s="51">
        <f>SUM(J17:J19)/3</f>
        <v>5.293333333333333</v>
      </c>
      <c r="L17" s="43">
        <v>6</v>
      </c>
    </row>
    <row r="18" spans="1:11" ht="13.5" thickTop="1">
      <c r="A18" s="57"/>
      <c r="B18" s="58"/>
      <c r="C18" s="58"/>
      <c r="D18" s="58"/>
      <c r="E18" s="58"/>
      <c r="F18" s="63">
        <v>6.8</v>
      </c>
      <c r="G18" s="52">
        <v>5.4</v>
      </c>
      <c r="H18" s="52">
        <v>4.9</v>
      </c>
      <c r="I18" s="65">
        <v>5</v>
      </c>
      <c r="J18" s="53">
        <f t="shared" si="0"/>
        <v>5.4</v>
      </c>
      <c r="K18" s="59">
        <f>AVERAGE(J17:J19)</f>
        <v>5.293333333333333</v>
      </c>
    </row>
    <row r="19" spans="1:11" ht="13.5" thickBot="1">
      <c r="A19" s="57"/>
      <c r="B19" s="58"/>
      <c r="C19" s="58"/>
      <c r="D19" s="58"/>
      <c r="E19" s="58"/>
      <c r="F19" s="64">
        <v>6.6</v>
      </c>
      <c r="G19" s="54">
        <v>6</v>
      </c>
      <c r="H19" s="54">
        <v>4.2</v>
      </c>
      <c r="I19" s="66">
        <v>5</v>
      </c>
      <c r="J19" s="55">
        <f t="shared" si="0"/>
        <v>5.2</v>
      </c>
      <c r="K19" s="60">
        <f>AVERAGE(J17:J19)</f>
        <v>5.293333333333333</v>
      </c>
    </row>
    <row r="20" spans="1:12" ht="14.25" thickBot="1" thickTop="1">
      <c r="A20" s="85" t="s">
        <v>88</v>
      </c>
      <c r="B20" s="85" t="s">
        <v>61</v>
      </c>
      <c r="C20" s="87" t="s">
        <v>98</v>
      </c>
      <c r="D20" s="87" t="s">
        <v>99</v>
      </c>
      <c r="E20" s="86" t="s">
        <v>91</v>
      </c>
      <c r="F20" s="62">
        <v>5.5</v>
      </c>
      <c r="G20" s="49">
        <v>4.5</v>
      </c>
      <c r="H20" s="49">
        <v>3.6</v>
      </c>
      <c r="I20" s="70">
        <v>4</v>
      </c>
      <c r="J20" s="71">
        <f t="shared" si="0"/>
        <v>4.24</v>
      </c>
      <c r="K20" s="51">
        <f>SUM(J20:J22)/3</f>
        <v>5.053333333333334</v>
      </c>
      <c r="L20" s="43">
        <v>7</v>
      </c>
    </row>
    <row r="21" spans="1:11" ht="13.5" thickTop="1">
      <c r="A21" s="57"/>
      <c r="B21" s="58"/>
      <c r="C21" s="58"/>
      <c r="D21" s="58"/>
      <c r="E21" s="58"/>
      <c r="F21" s="63">
        <v>8.2</v>
      </c>
      <c r="G21" s="52">
        <v>5.5</v>
      </c>
      <c r="H21" s="52">
        <v>5.8</v>
      </c>
      <c r="I21" s="65">
        <v>5</v>
      </c>
      <c r="J21" s="53">
        <f t="shared" si="0"/>
        <v>6.06</v>
      </c>
      <c r="K21" s="59">
        <f>AVERAGE(J20:J22)</f>
        <v>5.053333333333334</v>
      </c>
    </row>
    <row r="22" spans="1:11" ht="13.5" thickBot="1">
      <c r="A22" s="57"/>
      <c r="B22" s="58"/>
      <c r="C22" s="58"/>
      <c r="D22" s="58"/>
      <c r="E22" s="58"/>
      <c r="F22" s="64">
        <v>7.6</v>
      </c>
      <c r="G22" s="54">
        <v>4.1</v>
      </c>
      <c r="H22" s="54">
        <v>3.8</v>
      </c>
      <c r="I22" s="66">
        <v>5</v>
      </c>
      <c r="J22" s="55">
        <f t="shared" si="0"/>
        <v>4.859999999999999</v>
      </c>
      <c r="K22" s="60">
        <f>AVERAGE(J20:J22)</f>
        <v>5.053333333333334</v>
      </c>
    </row>
    <row r="23" spans="1:12" ht="14.25" thickBot="1" thickTop="1">
      <c r="A23" s="85" t="s">
        <v>60</v>
      </c>
      <c r="B23" s="85" t="s">
        <v>61</v>
      </c>
      <c r="C23" s="88" t="s">
        <v>81</v>
      </c>
      <c r="D23" s="88" t="s">
        <v>82</v>
      </c>
      <c r="E23" s="85" t="s">
        <v>74</v>
      </c>
      <c r="F23" s="62">
        <v>5.5</v>
      </c>
      <c r="G23" s="49">
        <v>5</v>
      </c>
      <c r="H23" s="49">
        <v>4</v>
      </c>
      <c r="I23" s="70">
        <v>4</v>
      </c>
      <c r="J23" s="71">
        <f t="shared" si="0"/>
        <v>4.5</v>
      </c>
      <c r="K23" s="51">
        <f>SUM(J23:J25)/3</f>
        <v>4.846666666666667</v>
      </c>
      <c r="L23" s="43">
        <v>8</v>
      </c>
    </row>
    <row r="24" spans="1:11" ht="13.5" thickTop="1">
      <c r="A24" s="57"/>
      <c r="B24" s="58"/>
      <c r="C24" s="58"/>
      <c r="D24" s="58"/>
      <c r="E24" s="58"/>
      <c r="F24" s="63">
        <v>5.2</v>
      </c>
      <c r="G24" s="52">
        <v>5.5</v>
      </c>
      <c r="H24" s="52">
        <v>5.2</v>
      </c>
      <c r="I24" s="65">
        <v>5</v>
      </c>
      <c r="J24" s="53">
        <f t="shared" si="0"/>
        <v>5.220000000000001</v>
      </c>
      <c r="K24" s="59">
        <f>AVERAGE(J23:J25)</f>
        <v>4.846666666666667</v>
      </c>
    </row>
    <row r="25" spans="1:11" ht="13.5" thickBot="1">
      <c r="A25" s="57"/>
      <c r="B25" s="58"/>
      <c r="C25" s="58"/>
      <c r="D25" s="58"/>
      <c r="E25" s="58"/>
      <c r="F25" s="64">
        <v>5.3</v>
      </c>
      <c r="G25" s="54">
        <v>5.4</v>
      </c>
      <c r="H25" s="54">
        <v>4.2</v>
      </c>
      <c r="I25" s="66">
        <v>5</v>
      </c>
      <c r="J25" s="55">
        <f t="shared" si="0"/>
        <v>4.82</v>
      </c>
      <c r="K25" s="60">
        <f>AVERAGE(J23:J25)</f>
        <v>4.846666666666667</v>
      </c>
    </row>
    <row r="26" spans="1:12" ht="14.25" thickBot="1" thickTop="1">
      <c r="A26" s="85" t="s">
        <v>60</v>
      </c>
      <c r="B26" s="85" t="s">
        <v>61</v>
      </c>
      <c r="C26" s="88" t="s">
        <v>79</v>
      </c>
      <c r="D26" s="88" t="s">
        <v>80</v>
      </c>
      <c r="E26" s="85" t="s">
        <v>74</v>
      </c>
      <c r="F26" s="62">
        <v>5.1</v>
      </c>
      <c r="G26" s="49">
        <v>5</v>
      </c>
      <c r="H26" s="49">
        <v>4</v>
      </c>
      <c r="I26" s="70">
        <v>4</v>
      </c>
      <c r="J26" s="71">
        <f t="shared" si="0"/>
        <v>4.42</v>
      </c>
      <c r="K26" s="51">
        <f>SUM(J26:J28)/3</f>
        <v>4.833333333333333</v>
      </c>
      <c r="L26" s="43">
        <v>9</v>
      </c>
    </row>
    <row r="27" spans="1:11" ht="13.5" thickTop="1">
      <c r="A27" s="57"/>
      <c r="B27" s="58"/>
      <c r="C27" s="58"/>
      <c r="D27" s="58"/>
      <c r="E27" s="58"/>
      <c r="F27" s="63">
        <v>5.3</v>
      </c>
      <c r="G27" s="52">
        <v>5.4</v>
      </c>
      <c r="H27" s="52">
        <v>5</v>
      </c>
      <c r="I27" s="65">
        <v>5</v>
      </c>
      <c r="J27" s="53">
        <f t="shared" si="0"/>
        <v>5.14</v>
      </c>
      <c r="K27" s="59">
        <f>AVERAGE(J26:J28)</f>
        <v>4.833333333333333</v>
      </c>
    </row>
    <row r="28" spans="1:11" ht="13.5" thickBot="1">
      <c r="A28" s="57"/>
      <c r="B28" s="58"/>
      <c r="C28" s="58"/>
      <c r="D28" s="58"/>
      <c r="E28" s="58"/>
      <c r="F28" s="64">
        <v>5.6</v>
      </c>
      <c r="G28" s="54">
        <v>5.5</v>
      </c>
      <c r="H28" s="54">
        <v>4.3</v>
      </c>
      <c r="I28" s="66">
        <v>5</v>
      </c>
      <c r="J28" s="55">
        <f t="shared" si="0"/>
        <v>4.9399999999999995</v>
      </c>
      <c r="K28" s="60">
        <f>AVERAGE(J26:J28)</f>
        <v>4.833333333333333</v>
      </c>
    </row>
    <row r="29" spans="1:12" ht="14.25" thickBot="1" thickTop="1">
      <c r="A29" s="85" t="s">
        <v>60</v>
      </c>
      <c r="B29" s="85" t="s">
        <v>61</v>
      </c>
      <c r="C29" s="88" t="s">
        <v>83</v>
      </c>
      <c r="D29" s="88" t="s">
        <v>84</v>
      </c>
      <c r="E29" s="86" t="s">
        <v>85</v>
      </c>
      <c r="F29" s="62">
        <v>4.7</v>
      </c>
      <c r="G29" s="49">
        <v>5</v>
      </c>
      <c r="H29" s="49">
        <v>3.5</v>
      </c>
      <c r="I29" s="70">
        <v>4</v>
      </c>
      <c r="J29" s="71">
        <f t="shared" si="0"/>
        <v>4.14</v>
      </c>
      <c r="K29" s="51">
        <f>SUM(J29:J31)/3</f>
        <v>4.753333333333333</v>
      </c>
      <c r="L29" s="43">
        <v>10</v>
      </c>
    </row>
    <row r="30" spans="1:11" ht="13.5" thickTop="1">
      <c r="A30" s="57"/>
      <c r="B30" s="58"/>
      <c r="C30" s="58"/>
      <c r="D30" s="58"/>
      <c r="E30" s="58"/>
      <c r="F30" s="63">
        <v>4.9</v>
      </c>
      <c r="G30" s="52">
        <v>5.6</v>
      </c>
      <c r="H30" s="52">
        <v>5.4</v>
      </c>
      <c r="I30" s="65">
        <v>5</v>
      </c>
      <c r="J30" s="53">
        <f t="shared" si="0"/>
        <v>5.26</v>
      </c>
      <c r="K30" s="59">
        <f>AVERAGE(J29:J31)</f>
        <v>4.753333333333333</v>
      </c>
    </row>
    <row r="31" spans="1:11" ht="13.5" thickBot="1">
      <c r="A31" s="57"/>
      <c r="B31" s="58"/>
      <c r="C31" s="58"/>
      <c r="D31" s="58"/>
      <c r="E31" s="58"/>
      <c r="F31" s="64">
        <v>6</v>
      </c>
      <c r="G31" s="54">
        <v>5.3</v>
      </c>
      <c r="H31" s="54">
        <v>4</v>
      </c>
      <c r="I31" s="66">
        <v>5</v>
      </c>
      <c r="J31" s="55">
        <f t="shared" si="0"/>
        <v>4.86</v>
      </c>
      <c r="K31" s="60">
        <f>AVERAGE(J29:J31)</f>
        <v>4.753333333333333</v>
      </c>
    </row>
    <row r="32" spans="1:12" ht="14.25" thickBot="1" thickTop="1">
      <c r="A32" s="85" t="s">
        <v>88</v>
      </c>
      <c r="B32" s="85" t="s">
        <v>61</v>
      </c>
      <c r="C32" s="87" t="s">
        <v>92</v>
      </c>
      <c r="D32" s="87" t="s">
        <v>93</v>
      </c>
      <c r="E32" s="86" t="s">
        <v>91</v>
      </c>
      <c r="F32" s="62">
        <v>5.1</v>
      </c>
      <c r="G32" s="49">
        <v>4</v>
      </c>
      <c r="H32" s="49">
        <v>2.8</v>
      </c>
      <c r="I32" s="70">
        <v>4</v>
      </c>
      <c r="J32" s="71">
        <f t="shared" si="0"/>
        <v>3.7399999999999998</v>
      </c>
      <c r="K32" s="51">
        <f>SUM(J32:J34)/3</f>
        <v>4.72</v>
      </c>
      <c r="L32" s="43">
        <v>11</v>
      </c>
    </row>
    <row r="33" spans="1:11" ht="13.5" thickTop="1">
      <c r="A33" s="57"/>
      <c r="B33" s="58"/>
      <c r="C33" s="58"/>
      <c r="D33" s="58"/>
      <c r="E33" s="58"/>
      <c r="F33" s="63">
        <v>6.9</v>
      </c>
      <c r="G33" s="52">
        <v>5.4</v>
      </c>
      <c r="H33" s="52">
        <v>4.8</v>
      </c>
      <c r="I33" s="65">
        <v>5</v>
      </c>
      <c r="J33" s="53">
        <f t="shared" si="0"/>
        <v>5.38</v>
      </c>
      <c r="K33" s="59">
        <f>AVERAGE(J32:J34)</f>
        <v>4.72</v>
      </c>
    </row>
    <row r="34" spans="1:11" ht="13.5" thickBot="1">
      <c r="A34" s="57"/>
      <c r="B34" s="58"/>
      <c r="C34" s="58"/>
      <c r="D34" s="58"/>
      <c r="E34" s="58"/>
      <c r="F34" s="64">
        <v>6.8</v>
      </c>
      <c r="G34" s="54">
        <v>4.8</v>
      </c>
      <c r="H34" s="54">
        <v>4.3</v>
      </c>
      <c r="I34" s="66">
        <v>5</v>
      </c>
      <c r="J34" s="55">
        <f aca="true" t="shared" si="1" ref="J34:J52">(F34+G34+2*H34+I34)/5</f>
        <v>5.04</v>
      </c>
      <c r="K34" s="60">
        <f>AVERAGE(J32:J34)</f>
        <v>4.72</v>
      </c>
    </row>
    <row r="35" spans="1:12" ht="14.25" thickBot="1" thickTop="1">
      <c r="A35" s="85" t="s">
        <v>88</v>
      </c>
      <c r="B35" s="85" t="s">
        <v>61</v>
      </c>
      <c r="C35" s="87" t="s">
        <v>89</v>
      </c>
      <c r="D35" s="87" t="s">
        <v>90</v>
      </c>
      <c r="E35" s="86" t="s">
        <v>91</v>
      </c>
      <c r="F35" s="62">
        <v>4.8</v>
      </c>
      <c r="G35" s="49">
        <v>4.3</v>
      </c>
      <c r="H35" s="49">
        <v>3</v>
      </c>
      <c r="I35" s="70">
        <v>4</v>
      </c>
      <c r="J35" s="71">
        <f t="shared" si="1"/>
        <v>3.8200000000000003</v>
      </c>
      <c r="K35" s="51">
        <f>SUM(J35:J37)/3</f>
        <v>4.5</v>
      </c>
      <c r="L35" s="43">
        <v>12</v>
      </c>
    </row>
    <row r="36" spans="1:11" ht="13.5" thickTop="1">
      <c r="A36" s="57"/>
      <c r="B36" s="58"/>
      <c r="C36" s="58"/>
      <c r="D36" s="58"/>
      <c r="E36" s="58"/>
      <c r="F36" s="63">
        <v>4.9</v>
      </c>
      <c r="G36" s="52">
        <v>5.3</v>
      </c>
      <c r="H36" s="52">
        <v>5</v>
      </c>
      <c r="I36" s="65">
        <v>5</v>
      </c>
      <c r="J36" s="53">
        <f t="shared" si="1"/>
        <v>5.04</v>
      </c>
      <c r="K36" s="59">
        <f>AVERAGE(J35:J37)</f>
        <v>4.5</v>
      </c>
    </row>
    <row r="37" spans="1:11" ht="13.5" thickBot="1">
      <c r="A37" s="57"/>
      <c r="B37" s="58"/>
      <c r="C37" s="58"/>
      <c r="D37" s="58"/>
      <c r="E37" s="58"/>
      <c r="F37" s="64">
        <v>4.7</v>
      </c>
      <c r="G37" s="54">
        <v>4.5</v>
      </c>
      <c r="H37" s="54">
        <v>4.5</v>
      </c>
      <c r="I37" s="66">
        <v>5</v>
      </c>
      <c r="J37" s="55">
        <f t="shared" si="1"/>
        <v>4.64</v>
      </c>
      <c r="K37" s="60">
        <f>AVERAGE(J35:J37)</f>
        <v>4.5</v>
      </c>
    </row>
    <row r="38" spans="1:12" ht="14.25" thickBot="1" thickTop="1">
      <c r="A38" s="85" t="s">
        <v>88</v>
      </c>
      <c r="B38" s="85" t="s">
        <v>61</v>
      </c>
      <c r="C38" s="87" t="s">
        <v>102</v>
      </c>
      <c r="D38" s="87" t="s">
        <v>103</v>
      </c>
      <c r="E38" s="86" t="s">
        <v>91</v>
      </c>
      <c r="F38" s="62">
        <v>4.4</v>
      </c>
      <c r="G38" s="49">
        <v>3.6</v>
      </c>
      <c r="H38" s="49">
        <v>3</v>
      </c>
      <c r="I38" s="70">
        <v>4</v>
      </c>
      <c r="J38" s="71">
        <f t="shared" si="1"/>
        <v>3.6</v>
      </c>
      <c r="K38" s="51">
        <f>SUM(J38:J40)/3</f>
        <v>4.493333333333333</v>
      </c>
      <c r="L38" s="43">
        <v>13</v>
      </c>
    </row>
    <row r="39" spans="1:11" ht="13.5" thickTop="1">
      <c r="A39" s="57"/>
      <c r="B39" s="58"/>
      <c r="C39" s="58"/>
      <c r="D39" s="58"/>
      <c r="E39" s="58"/>
      <c r="F39" s="63">
        <v>6</v>
      </c>
      <c r="G39" s="52">
        <v>5.4</v>
      </c>
      <c r="H39" s="52">
        <v>5.2</v>
      </c>
      <c r="I39" s="65">
        <v>5</v>
      </c>
      <c r="J39" s="53">
        <f t="shared" si="1"/>
        <v>5.36</v>
      </c>
      <c r="K39" s="59">
        <f>AVERAGE(J38:J40)</f>
        <v>4.493333333333333</v>
      </c>
    </row>
    <row r="40" spans="1:11" ht="13.5" thickBot="1">
      <c r="A40" s="57"/>
      <c r="B40" s="58"/>
      <c r="C40" s="58"/>
      <c r="D40" s="58"/>
      <c r="E40" s="58"/>
      <c r="F40" s="64">
        <v>5.6</v>
      </c>
      <c r="G40" s="54">
        <v>4</v>
      </c>
      <c r="H40" s="54">
        <v>4</v>
      </c>
      <c r="I40" s="66">
        <v>5</v>
      </c>
      <c r="J40" s="55">
        <f t="shared" si="1"/>
        <v>4.5200000000000005</v>
      </c>
      <c r="K40" s="60">
        <f>AVERAGE(J38:J40)</f>
        <v>4.493333333333333</v>
      </c>
    </row>
    <row r="41" spans="1:12" ht="14.25" thickBot="1" thickTop="1">
      <c r="A41" s="85" t="s">
        <v>88</v>
      </c>
      <c r="B41" s="85" t="s">
        <v>61</v>
      </c>
      <c r="C41" s="87" t="s">
        <v>100</v>
      </c>
      <c r="D41" s="87" t="s">
        <v>101</v>
      </c>
      <c r="E41" s="86" t="s">
        <v>91</v>
      </c>
      <c r="F41" s="62">
        <v>4.2</v>
      </c>
      <c r="G41" s="49">
        <v>3.5</v>
      </c>
      <c r="H41" s="49">
        <v>3</v>
      </c>
      <c r="I41" s="70">
        <v>4</v>
      </c>
      <c r="J41" s="71">
        <f t="shared" si="1"/>
        <v>3.54</v>
      </c>
      <c r="K41" s="51">
        <f>SUM(J41:J43)/3</f>
        <v>4.2</v>
      </c>
      <c r="L41" s="43">
        <v>14</v>
      </c>
    </row>
    <row r="42" spans="1:11" ht="13.5" thickTop="1">
      <c r="A42" s="57"/>
      <c r="B42" s="58"/>
      <c r="C42" s="58"/>
      <c r="D42" s="58"/>
      <c r="E42" s="58"/>
      <c r="F42" s="63">
        <v>4.8</v>
      </c>
      <c r="G42" s="52">
        <v>5.3</v>
      </c>
      <c r="H42" s="52">
        <v>5.1</v>
      </c>
      <c r="I42" s="65">
        <v>5</v>
      </c>
      <c r="J42" s="53">
        <f t="shared" si="1"/>
        <v>5.06</v>
      </c>
      <c r="K42" s="59">
        <f>AVERAGE(J41:J43)</f>
        <v>4.2</v>
      </c>
    </row>
    <row r="43" spans="1:11" ht="13.5" thickBot="1">
      <c r="A43" s="57"/>
      <c r="B43" s="58"/>
      <c r="C43" s="58"/>
      <c r="D43" s="58"/>
      <c r="E43" s="58"/>
      <c r="F43" s="64">
        <v>4.9</v>
      </c>
      <c r="G43" s="54">
        <v>3.3</v>
      </c>
      <c r="H43" s="54">
        <v>3.4</v>
      </c>
      <c r="I43" s="66">
        <v>5</v>
      </c>
      <c r="J43" s="55">
        <f t="shared" si="1"/>
        <v>4</v>
      </c>
      <c r="K43" s="60">
        <f>AVERAGE(J41:J43)</f>
        <v>4.2</v>
      </c>
    </row>
    <row r="44" spans="1:12" ht="14.25" thickBot="1" thickTop="1">
      <c r="A44" s="85" t="s">
        <v>88</v>
      </c>
      <c r="B44" s="85" t="s">
        <v>61</v>
      </c>
      <c r="C44" s="87" t="s">
        <v>94</v>
      </c>
      <c r="D44" s="87" t="s">
        <v>95</v>
      </c>
      <c r="E44" s="86" t="s">
        <v>91</v>
      </c>
      <c r="F44" s="62">
        <v>4.3</v>
      </c>
      <c r="G44" s="49">
        <v>3.8</v>
      </c>
      <c r="H44" s="49">
        <v>2.8</v>
      </c>
      <c r="I44" s="70">
        <v>4</v>
      </c>
      <c r="J44" s="71">
        <f t="shared" si="1"/>
        <v>3.54</v>
      </c>
      <c r="K44" s="51">
        <f>SUM(J44:J46)/3</f>
        <v>4.1066666666666665</v>
      </c>
      <c r="L44" s="43">
        <v>15</v>
      </c>
    </row>
    <row r="45" spans="1:11" ht="13.5" thickTop="1">
      <c r="A45" s="57"/>
      <c r="B45" s="58"/>
      <c r="C45" s="58"/>
      <c r="D45" s="58"/>
      <c r="E45" s="58"/>
      <c r="F45" s="63">
        <v>3.7</v>
      </c>
      <c r="G45" s="52">
        <v>5.3</v>
      </c>
      <c r="H45" s="52">
        <v>5.1</v>
      </c>
      <c r="I45" s="65">
        <v>5</v>
      </c>
      <c r="J45" s="53">
        <f t="shared" si="1"/>
        <v>4.84</v>
      </c>
      <c r="K45" s="59">
        <f>AVERAGE(J44:J46)</f>
        <v>4.1066666666666665</v>
      </c>
    </row>
    <row r="46" spans="1:11" ht="13.5" thickBot="1">
      <c r="A46" s="57"/>
      <c r="B46" s="58"/>
      <c r="C46" s="58"/>
      <c r="D46" s="58"/>
      <c r="E46" s="58"/>
      <c r="F46" s="64">
        <v>4.2</v>
      </c>
      <c r="G46" s="54">
        <v>3.5</v>
      </c>
      <c r="H46" s="54">
        <v>3.5</v>
      </c>
      <c r="I46" s="66">
        <v>5</v>
      </c>
      <c r="J46" s="55">
        <f t="shared" si="1"/>
        <v>3.94</v>
      </c>
      <c r="K46" s="60">
        <f>AVERAGE(J44:J46)</f>
        <v>4.1066666666666665</v>
      </c>
    </row>
    <row r="47" spans="1:12" ht="14.25" thickBot="1" thickTop="1">
      <c r="A47" s="85" t="s">
        <v>88</v>
      </c>
      <c r="B47" s="85" t="s">
        <v>61</v>
      </c>
      <c r="C47" s="87" t="s">
        <v>96</v>
      </c>
      <c r="D47" s="87" t="s">
        <v>97</v>
      </c>
      <c r="E47" s="86" t="s">
        <v>91</v>
      </c>
      <c r="F47" s="62">
        <v>3.2</v>
      </c>
      <c r="G47" s="49">
        <v>3</v>
      </c>
      <c r="H47" s="49">
        <v>2.5</v>
      </c>
      <c r="I47" s="70">
        <v>4</v>
      </c>
      <c r="J47" s="71">
        <f t="shared" si="1"/>
        <v>3.04</v>
      </c>
      <c r="K47" s="51">
        <f>SUM(J47:J49)/3</f>
        <v>3.7466666666666666</v>
      </c>
      <c r="L47" s="43">
        <v>16</v>
      </c>
    </row>
    <row r="48" spans="1:11" ht="13.5" thickTop="1">
      <c r="A48" s="57"/>
      <c r="B48" s="58"/>
      <c r="C48" s="58"/>
      <c r="D48" s="58"/>
      <c r="E48" s="58"/>
      <c r="F48" s="63">
        <v>3.1</v>
      </c>
      <c r="G48" s="52">
        <v>5.2</v>
      </c>
      <c r="H48" s="52">
        <v>5</v>
      </c>
      <c r="I48" s="65">
        <v>5</v>
      </c>
      <c r="J48" s="53">
        <f t="shared" si="1"/>
        <v>4.66</v>
      </c>
      <c r="K48" s="59">
        <f>AVERAGE(J47:J49)</f>
        <v>3.7466666666666666</v>
      </c>
    </row>
    <row r="49" spans="1:11" ht="13.5" thickBot="1">
      <c r="A49" s="57"/>
      <c r="B49" s="58"/>
      <c r="C49" s="58"/>
      <c r="D49" s="58"/>
      <c r="E49" s="58"/>
      <c r="F49" s="64">
        <v>4</v>
      </c>
      <c r="G49" s="54">
        <v>3.1</v>
      </c>
      <c r="H49" s="54">
        <v>2.8</v>
      </c>
      <c r="I49" s="66">
        <v>5</v>
      </c>
      <c r="J49" s="55">
        <f t="shared" si="1"/>
        <v>3.54</v>
      </c>
      <c r="K49" s="60">
        <f>AVERAGE(J47:J49)</f>
        <v>3.7466666666666666</v>
      </c>
    </row>
    <row r="50" spans="1:12" ht="14.25" thickBot="1" thickTop="1">
      <c r="A50" s="85" t="s">
        <v>88</v>
      </c>
      <c r="B50" s="85" t="s">
        <v>61</v>
      </c>
      <c r="C50" s="87" t="s">
        <v>104</v>
      </c>
      <c r="D50" s="87" t="s">
        <v>105</v>
      </c>
      <c r="E50" s="86" t="s">
        <v>91</v>
      </c>
      <c r="F50" s="62">
        <v>2.7</v>
      </c>
      <c r="G50" s="49">
        <v>2.5</v>
      </c>
      <c r="H50" s="49">
        <v>2.2</v>
      </c>
      <c r="I50" s="70">
        <v>4</v>
      </c>
      <c r="J50" s="71">
        <f t="shared" si="1"/>
        <v>2.72</v>
      </c>
      <c r="K50" s="51">
        <f>SUM(J50:J52)/3</f>
        <v>3.66</v>
      </c>
      <c r="L50" s="43">
        <v>17</v>
      </c>
    </row>
    <row r="51" spans="1:11" ht="13.5" thickTop="1">
      <c r="A51" s="57"/>
      <c r="B51" s="58"/>
      <c r="C51" s="58"/>
      <c r="D51" s="58"/>
      <c r="E51" s="58"/>
      <c r="F51" s="63">
        <v>3.3</v>
      </c>
      <c r="G51" s="52">
        <v>5.2</v>
      </c>
      <c r="H51" s="52">
        <v>4.9</v>
      </c>
      <c r="I51" s="65">
        <v>5</v>
      </c>
      <c r="J51" s="53">
        <f t="shared" si="1"/>
        <v>4.66</v>
      </c>
      <c r="K51" s="59">
        <f>AVERAGE(J50:J52)</f>
        <v>3.66</v>
      </c>
    </row>
    <row r="52" spans="1:11" ht="12.75">
      <c r="A52" s="67"/>
      <c r="B52" s="68"/>
      <c r="C52" s="68"/>
      <c r="D52" s="68"/>
      <c r="E52" s="68"/>
      <c r="F52" s="63">
        <v>3.8</v>
      </c>
      <c r="G52" s="52">
        <v>3.2</v>
      </c>
      <c r="H52" s="52">
        <v>3</v>
      </c>
      <c r="I52" s="65">
        <v>5</v>
      </c>
      <c r="J52" s="89">
        <f t="shared" si="1"/>
        <v>3.6</v>
      </c>
      <c r="K52" s="60">
        <f>AVERAGE(J50:J52)</f>
        <v>3.66</v>
      </c>
    </row>
    <row r="53" spans="1:11" ht="12.75">
      <c r="A53" s="81"/>
      <c r="B53" s="81"/>
      <c r="C53" s="82"/>
      <c r="D53" s="82"/>
      <c r="E53" s="82"/>
      <c r="F53" s="82"/>
      <c r="G53" s="83"/>
      <c r="H53" s="82"/>
      <c r="I53" s="82"/>
      <c r="J53" s="84"/>
      <c r="K53" s="84"/>
    </row>
  </sheetData>
  <mergeCells count="1">
    <mergeCell ref="J1:K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workbookViewId="0" topLeftCell="A1">
      <selection activeCell="A1" sqref="A1"/>
    </sheetView>
  </sheetViews>
  <sheetFormatPr defaultColWidth="9.140625" defaultRowHeight="12.75"/>
  <cols>
    <col min="1" max="1" width="16.8515625" style="1" customWidth="1"/>
    <col min="2" max="10" width="6.7109375" style="2" customWidth="1"/>
    <col min="11" max="11" width="8.8515625" style="2" customWidth="1"/>
    <col min="12" max="12" width="16.8515625" style="1" customWidth="1"/>
    <col min="13" max="21" width="6.7109375" style="1" customWidth="1"/>
    <col min="22" max="22" width="9.140625" style="1" customWidth="1"/>
    <col min="23" max="23" width="16.8515625" style="1" customWidth="1"/>
    <col min="24" max="32" width="6.7109375" style="1" customWidth="1"/>
    <col min="33" max="16384" width="9.140625" style="1" customWidth="1"/>
  </cols>
  <sheetData>
    <row r="1" spans="1:33" ht="15.75">
      <c r="A1" s="1" t="s">
        <v>0</v>
      </c>
      <c r="L1" s="1" t="s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1" t="s">
        <v>2</v>
      </c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3:33" ht="15.75">
      <c r="M2" s="2"/>
      <c r="N2" s="2"/>
      <c r="O2" s="2"/>
      <c r="P2" s="2"/>
      <c r="Q2" s="2"/>
      <c r="R2" s="2"/>
      <c r="S2" s="2"/>
      <c r="T2" s="2"/>
      <c r="U2" s="2"/>
      <c r="V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5.75" customHeight="1">
      <c r="A3" s="115" t="s">
        <v>3</v>
      </c>
      <c r="B3" s="115"/>
      <c r="C3" s="115"/>
      <c r="D3" s="114" t="s">
        <v>4</v>
      </c>
      <c r="E3" s="114"/>
      <c r="F3" s="114"/>
      <c r="G3" s="114"/>
      <c r="H3" s="114" t="s">
        <v>5</v>
      </c>
      <c r="I3" s="114"/>
      <c r="J3" s="114"/>
      <c r="K3" s="114"/>
      <c r="L3" s="115" t="s">
        <v>3</v>
      </c>
      <c r="M3" s="115"/>
      <c r="N3" s="115"/>
      <c r="O3" s="114" t="s">
        <v>4</v>
      </c>
      <c r="P3" s="114"/>
      <c r="Q3" s="114"/>
      <c r="R3" s="114"/>
      <c r="S3" s="114" t="s">
        <v>5</v>
      </c>
      <c r="T3" s="114"/>
      <c r="U3" s="114"/>
      <c r="V3" s="114"/>
      <c r="W3" s="115" t="s">
        <v>3</v>
      </c>
      <c r="X3" s="115"/>
      <c r="Y3" s="115"/>
      <c r="Z3" s="114" t="s">
        <v>4</v>
      </c>
      <c r="AA3" s="114"/>
      <c r="AB3" s="114"/>
      <c r="AC3" s="114"/>
      <c r="AD3" s="114" t="s">
        <v>5</v>
      </c>
      <c r="AE3" s="114"/>
      <c r="AF3" s="114"/>
      <c r="AG3" s="114"/>
    </row>
    <row r="4" spans="1:33" ht="15.75">
      <c r="A4" s="115"/>
      <c r="B4" s="115"/>
      <c r="C4" s="115"/>
      <c r="L4" s="115"/>
      <c r="M4" s="115"/>
      <c r="N4" s="115"/>
      <c r="O4" s="2"/>
      <c r="P4" s="2"/>
      <c r="Q4" s="2"/>
      <c r="R4" s="2"/>
      <c r="S4" s="2"/>
      <c r="T4" s="2"/>
      <c r="U4" s="2"/>
      <c r="V4" s="2"/>
      <c r="W4" s="115"/>
      <c r="X4" s="115"/>
      <c r="Y4" s="115"/>
      <c r="Z4" s="2"/>
      <c r="AA4" s="2"/>
      <c r="AB4" s="2"/>
      <c r="AC4" s="2"/>
      <c r="AD4" s="2"/>
      <c r="AE4" s="2"/>
      <c r="AF4" s="2"/>
      <c r="AG4" s="2"/>
    </row>
    <row r="5" spans="1:33" ht="15.75">
      <c r="A5" s="1" t="s">
        <v>6</v>
      </c>
      <c r="L5" s="1" t="s">
        <v>6</v>
      </c>
      <c r="M5" s="2"/>
      <c r="N5" s="2"/>
      <c r="O5" s="2"/>
      <c r="P5" s="2"/>
      <c r="Q5" s="2"/>
      <c r="R5" s="2"/>
      <c r="S5" s="2"/>
      <c r="T5" s="2"/>
      <c r="U5" s="2"/>
      <c r="V5" s="2"/>
      <c r="W5" s="1" t="s">
        <v>6</v>
      </c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3:33" ht="15.75">
      <c r="M6" s="2"/>
      <c r="N6" s="2"/>
      <c r="O6" s="2"/>
      <c r="P6" s="2"/>
      <c r="Q6" s="2"/>
      <c r="R6" s="2"/>
      <c r="S6" s="2"/>
      <c r="T6" s="2"/>
      <c r="U6" s="2"/>
      <c r="V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5.75">
      <c r="A7" s="3" t="s">
        <v>7</v>
      </c>
      <c r="D7" s="2">
        <v>4</v>
      </c>
      <c r="E7" s="3" t="s">
        <v>8</v>
      </c>
      <c r="H7" s="2" t="s">
        <v>9</v>
      </c>
      <c r="I7" s="3" t="s">
        <v>10</v>
      </c>
      <c r="L7" s="3" t="s">
        <v>7</v>
      </c>
      <c r="M7" s="2"/>
      <c r="N7" s="2"/>
      <c r="O7" s="2">
        <v>4</v>
      </c>
      <c r="P7" s="3" t="s">
        <v>8</v>
      </c>
      <c r="Q7" s="2"/>
      <c r="R7" s="2"/>
      <c r="S7" s="2" t="s">
        <v>9</v>
      </c>
      <c r="T7" s="3" t="s">
        <v>10</v>
      </c>
      <c r="U7" s="2"/>
      <c r="V7" s="2"/>
      <c r="W7" s="3" t="s">
        <v>7</v>
      </c>
      <c r="X7" s="2"/>
      <c r="Y7" s="2"/>
      <c r="Z7" s="2">
        <v>4</v>
      </c>
      <c r="AA7" s="3" t="s">
        <v>8</v>
      </c>
      <c r="AB7" s="2"/>
      <c r="AC7" s="2"/>
      <c r="AD7" s="2" t="s">
        <v>9</v>
      </c>
      <c r="AE7" s="3" t="s">
        <v>10</v>
      </c>
      <c r="AF7" s="2"/>
      <c r="AG7" s="2"/>
    </row>
    <row r="8" spans="13:33" ht="15.75">
      <c r="M8" s="2"/>
      <c r="N8" s="2"/>
      <c r="O8" s="2"/>
      <c r="P8" s="2"/>
      <c r="Q8" s="2"/>
      <c r="R8" s="2"/>
      <c r="S8" s="2"/>
      <c r="T8" s="2"/>
      <c r="U8" s="2"/>
      <c r="V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5.75">
      <c r="A9" s="3" t="s">
        <v>11</v>
      </c>
      <c r="D9" s="2">
        <v>5</v>
      </c>
      <c r="E9" s="3" t="s">
        <v>12</v>
      </c>
      <c r="H9" s="2" t="s">
        <v>13</v>
      </c>
      <c r="I9" s="3" t="s">
        <v>14</v>
      </c>
      <c r="L9" s="3" t="s">
        <v>11</v>
      </c>
      <c r="M9" s="2"/>
      <c r="N9" s="2"/>
      <c r="O9" s="2">
        <v>5</v>
      </c>
      <c r="P9" s="3" t="s">
        <v>12</v>
      </c>
      <c r="Q9" s="2"/>
      <c r="R9" s="2"/>
      <c r="S9" s="2" t="s">
        <v>13</v>
      </c>
      <c r="T9" s="3" t="s">
        <v>14</v>
      </c>
      <c r="U9" s="2"/>
      <c r="V9" s="2"/>
      <c r="W9" s="3" t="s">
        <v>11</v>
      </c>
      <c r="X9" s="2"/>
      <c r="Y9" s="2"/>
      <c r="Z9" s="2">
        <v>5</v>
      </c>
      <c r="AA9" s="3" t="s">
        <v>12</v>
      </c>
      <c r="AB9" s="2"/>
      <c r="AC9" s="2"/>
      <c r="AD9" s="2" t="s">
        <v>13</v>
      </c>
      <c r="AE9" s="3" t="s">
        <v>14</v>
      </c>
      <c r="AF9" s="2"/>
      <c r="AG9" s="2"/>
    </row>
    <row r="10" spans="7:33" ht="15.75">
      <c r="G10" s="3"/>
      <c r="M10" s="2"/>
      <c r="N10" s="2"/>
      <c r="O10" s="2"/>
      <c r="P10" s="2"/>
      <c r="Q10" s="2"/>
      <c r="R10" s="3"/>
      <c r="S10" s="2"/>
      <c r="T10" s="2"/>
      <c r="U10" s="2"/>
      <c r="V10" s="2"/>
      <c r="X10" s="2"/>
      <c r="Y10" s="2"/>
      <c r="Z10" s="2"/>
      <c r="AA10" s="2"/>
      <c r="AB10" s="2"/>
      <c r="AC10" s="3"/>
      <c r="AD10" s="2"/>
      <c r="AE10" s="2"/>
      <c r="AF10" s="2"/>
      <c r="AG10" s="2"/>
    </row>
    <row r="11" spans="1:33" ht="15.75">
      <c r="A11" s="1" t="s">
        <v>15</v>
      </c>
      <c r="D11" s="2">
        <v>6</v>
      </c>
      <c r="E11" s="3" t="s">
        <v>16</v>
      </c>
      <c r="H11" s="2" t="s">
        <v>51</v>
      </c>
      <c r="I11" s="3" t="s">
        <v>50</v>
      </c>
      <c r="L11" s="1" t="s">
        <v>15</v>
      </c>
      <c r="M11" s="2"/>
      <c r="N11" s="2"/>
      <c r="O11" s="2">
        <v>6</v>
      </c>
      <c r="P11" s="3" t="s">
        <v>16</v>
      </c>
      <c r="Q11" s="2"/>
      <c r="R11" s="2"/>
      <c r="S11" s="2" t="s">
        <v>51</v>
      </c>
      <c r="T11" s="3" t="s">
        <v>50</v>
      </c>
      <c r="U11" s="2"/>
      <c r="V11" s="2"/>
      <c r="W11" s="1" t="s">
        <v>15</v>
      </c>
      <c r="X11" s="2"/>
      <c r="Y11" s="2"/>
      <c r="Z11" s="2">
        <v>6</v>
      </c>
      <c r="AA11" s="3" t="s">
        <v>16</v>
      </c>
      <c r="AB11" s="2"/>
      <c r="AC11" s="2"/>
      <c r="AD11" s="2" t="s">
        <v>51</v>
      </c>
      <c r="AE11" s="3" t="s">
        <v>50</v>
      </c>
      <c r="AF11" s="2"/>
      <c r="AG11" s="2"/>
    </row>
    <row r="12" spans="13:33" ht="15.75">
      <c r="M12" s="2"/>
      <c r="N12" s="2"/>
      <c r="O12" s="2"/>
      <c r="P12" s="2"/>
      <c r="Q12" s="2"/>
      <c r="R12" s="2"/>
      <c r="S12" s="2"/>
      <c r="T12" s="2"/>
      <c r="U12" s="2"/>
      <c r="V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8">
      <c r="A13" s="111" t="s">
        <v>17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 t="s">
        <v>17</v>
      </c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 t="s">
        <v>17</v>
      </c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</row>
    <row r="14" spans="13:33" ht="9.75" customHeight="1" thickBot="1">
      <c r="M14" s="2"/>
      <c r="N14" s="2"/>
      <c r="O14" s="2"/>
      <c r="P14" s="2"/>
      <c r="Q14" s="2"/>
      <c r="R14" s="2"/>
      <c r="S14" s="2"/>
      <c r="T14" s="2"/>
      <c r="U14" s="2"/>
      <c r="V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6.5" thickBot="1">
      <c r="A15" s="1" t="s">
        <v>18</v>
      </c>
      <c r="B15" s="5" t="s">
        <v>19</v>
      </c>
      <c r="C15" s="6" t="s">
        <v>20</v>
      </c>
      <c r="D15" s="6" t="s">
        <v>21</v>
      </c>
      <c r="E15" s="6" t="s">
        <v>22</v>
      </c>
      <c r="F15" s="6" t="s">
        <v>23</v>
      </c>
      <c r="G15" s="6" t="s">
        <v>24</v>
      </c>
      <c r="H15" s="6" t="s">
        <v>25</v>
      </c>
      <c r="I15" s="6" t="s">
        <v>26</v>
      </c>
      <c r="J15" s="7" t="s">
        <v>27</v>
      </c>
      <c r="K15" s="8" t="s">
        <v>28</v>
      </c>
      <c r="M15" s="5" t="s">
        <v>19</v>
      </c>
      <c r="N15" s="6" t="s">
        <v>20</v>
      </c>
      <c r="O15" s="6" t="s">
        <v>21</v>
      </c>
      <c r="P15" s="6" t="s">
        <v>22</v>
      </c>
      <c r="Q15" s="6" t="s">
        <v>23</v>
      </c>
      <c r="R15" s="6" t="s">
        <v>24</v>
      </c>
      <c r="S15" s="6" t="s">
        <v>25</v>
      </c>
      <c r="T15" s="6" t="s">
        <v>26</v>
      </c>
      <c r="U15" s="7" t="s">
        <v>27</v>
      </c>
      <c r="V15" s="8" t="s">
        <v>28</v>
      </c>
      <c r="X15" s="5" t="s">
        <v>19</v>
      </c>
      <c r="Y15" s="6" t="s">
        <v>20</v>
      </c>
      <c r="Z15" s="6" t="s">
        <v>21</v>
      </c>
      <c r="AA15" s="6" t="s">
        <v>22</v>
      </c>
      <c r="AB15" s="6" t="s">
        <v>23</v>
      </c>
      <c r="AC15" s="6" t="s">
        <v>24</v>
      </c>
      <c r="AD15" s="6" t="s">
        <v>25</v>
      </c>
      <c r="AE15" s="6" t="s">
        <v>26</v>
      </c>
      <c r="AF15" s="7" t="s">
        <v>27</v>
      </c>
      <c r="AG15" s="8" t="s">
        <v>28</v>
      </c>
    </row>
    <row r="16" spans="1:33" ht="15.75">
      <c r="A16" s="9" t="s">
        <v>29</v>
      </c>
      <c r="B16" s="10"/>
      <c r="C16" s="11"/>
      <c r="D16" s="11"/>
      <c r="E16" s="11"/>
      <c r="F16" s="11"/>
      <c r="G16" s="11"/>
      <c r="H16" s="11"/>
      <c r="I16" s="11"/>
      <c r="J16" s="12"/>
      <c r="K16" s="13"/>
      <c r="L16" s="9" t="s">
        <v>29</v>
      </c>
      <c r="M16" s="10"/>
      <c r="N16" s="11"/>
      <c r="O16" s="11"/>
      <c r="P16" s="11"/>
      <c r="Q16" s="11"/>
      <c r="R16" s="11"/>
      <c r="S16" s="11"/>
      <c r="T16" s="11"/>
      <c r="U16" s="12"/>
      <c r="V16"/>
      <c r="W16" s="9" t="s">
        <v>29</v>
      </c>
      <c r="X16" s="10"/>
      <c r="Y16" s="11"/>
      <c r="Z16" s="11"/>
      <c r="AA16" s="11"/>
      <c r="AB16" s="11"/>
      <c r="AC16" s="11"/>
      <c r="AD16" s="11"/>
      <c r="AE16" s="11"/>
      <c r="AF16" s="12"/>
      <c r="AG16"/>
    </row>
    <row r="17" spans="1:33" ht="15.75">
      <c r="A17" s="14" t="s">
        <v>30</v>
      </c>
      <c r="B17" s="15"/>
      <c r="C17" s="16"/>
      <c r="D17" s="16"/>
      <c r="E17" s="16"/>
      <c r="F17" s="16"/>
      <c r="G17" s="16"/>
      <c r="H17" s="16"/>
      <c r="I17" s="16"/>
      <c r="J17" s="17"/>
      <c r="K17" s="18"/>
      <c r="L17" s="14" t="s">
        <v>30</v>
      </c>
      <c r="M17" s="15"/>
      <c r="N17" s="16"/>
      <c r="O17" s="16"/>
      <c r="P17" s="16"/>
      <c r="Q17" s="16"/>
      <c r="R17" s="16"/>
      <c r="S17" s="16"/>
      <c r="T17" s="16"/>
      <c r="U17" s="17"/>
      <c r="V17"/>
      <c r="W17" s="14" t="s">
        <v>30</v>
      </c>
      <c r="X17" s="15"/>
      <c r="Y17" s="16"/>
      <c r="Z17" s="16"/>
      <c r="AA17" s="16"/>
      <c r="AB17" s="16"/>
      <c r="AC17" s="16"/>
      <c r="AD17" s="16"/>
      <c r="AE17" s="16"/>
      <c r="AF17" s="17"/>
      <c r="AG17"/>
    </row>
    <row r="18" spans="1:33" ht="15.75">
      <c r="A18" s="14" t="s">
        <v>31</v>
      </c>
      <c r="B18" s="15"/>
      <c r="C18" s="16"/>
      <c r="D18" s="16"/>
      <c r="E18" s="16"/>
      <c r="F18" s="16"/>
      <c r="G18" s="16"/>
      <c r="H18" s="16"/>
      <c r="I18" s="16"/>
      <c r="J18" s="17"/>
      <c r="K18" s="18"/>
      <c r="L18" s="14" t="s">
        <v>31</v>
      </c>
      <c r="M18" s="15"/>
      <c r="N18" s="16"/>
      <c r="O18" s="16"/>
      <c r="P18" s="16"/>
      <c r="Q18" s="16"/>
      <c r="R18" s="16"/>
      <c r="S18" s="16"/>
      <c r="T18" s="16"/>
      <c r="U18" s="17"/>
      <c r="V18"/>
      <c r="W18" s="14" t="s">
        <v>31</v>
      </c>
      <c r="X18" s="15"/>
      <c r="Y18" s="16"/>
      <c r="Z18" s="16"/>
      <c r="AA18" s="16"/>
      <c r="AB18" s="16"/>
      <c r="AC18" s="16"/>
      <c r="AD18" s="16"/>
      <c r="AE18" s="16"/>
      <c r="AF18" s="17"/>
      <c r="AG18"/>
    </row>
    <row r="19" spans="1:33" ht="15.75">
      <c r="A19" s="14" t="s">
        <v>32</v>
      </c>
      <c r="B19" s="15"/>
      <c r="C19" s="16"/>
      <c r="D19" s="16"/>
      <c r="E19" s="16"/>
      <c r="F19" s="16"/>
      <c r="G19" s="16"/>
      <c r="H19" s="16"/>
      <c r="I19" s="16"/>
      <c r="J19" s="17"/>
      <c r="K19" s="18"/>
      <c r="L19" s="14" t="s">
        <v>32</v>
      </c>
      <c r="M19" s="15"/>
      <c r="N19" s="16"/>
      <c r="O19" s="16"/>
      <c r="P19" s="16"/>
      <c r="Q19" s="16"/>
      <c r="R19" s="16"/>
      <c r="S19" s="16"/>
      <c r="T19" s="16"/>
      <c r="U19" s="17"/>
      <c r="V19"/>
      <c r="W19" s="14" t="s">
        <v>32</v>
      </c>
      <c r="X19" s="15"/>
      <c r="Y19" s="16"/>
      <c r="Z19" s="16"/>
      <c r="AA19" s="16"/>
      <c r="AB19" s="16"/>
      <c r="AC19" s="16"/>
      <c r="AD19" s="16"/>
      <c r="AE19" s="16"/>
      <c r="AF19" s="17"/>
      <c r="AG19"/>
    </row>
    <row r="20" spans="1:33" ht="15.75">
      <c r="A20" s="14" t="s">
        <v>33</v>
      </c>
      <c r="B20" s="15"/>
      <c r="C20" s="16"/>
      <c r="D20" s="16"/>
      <c r="E20" s="16"/>
      <c r="F20" s="16"/>
      <c r="G20" s="16"/>
      <c r="H20" s="16"/>
      <c r="I20" s="16"/>
      <c r="J20" s="17"/>
      <c r="K20" s="18"/>
      <c r="L20" s="14" t="s">
        <v>33</v>
      </c>
      <c r="M20" s="15"/>
      <c r="N20" s="16"/>
      <c r="O20" s="16"/>
      <c r="P20" s="16"/>
      <c r="Q20" s="16"/>
      <c r="R20" s="16"/>
      <c r="S20" s="16"/>
      <c r="T20" s="16"/>
      <c r="U20" s="17"/>
      <c r="V20"/>
      <c r="W20" s="14" t="s">
        <v>33</v>
      </c>
      <c r="X20" s="15"/>
      <c r="Y20" s="16"/>
      <c r="Z20" s="16"/>
      <c r="AA20" s="16"/>
      <c r="AB20" s="16"/>
      <c r="AC20" s="16"/>
      <c r="AD20" s="16"/>
      <c r="AE20" s="16"/>
      <c r="AF20" s="17"/>
      <c r="AG20"/>
    </row>
    <row r="21" spans="1:33" ht="15.75">
      <c r="A21" s="14" t="s">
        <v>34</v>
      </c>
      <c r="B21" s="15"/>
      <c r="C21" s="16"/>
      <c r="D21" s="16"/>
      <c r="E21" s="16"/>
      <c r="F21" s="16"/>
      <c r="G21" s="16"/>
      <c r="H21" s="16"/>
      <c r="I21" s="16"/>
      <c r="J21" s="17"/>
      <c r="K21" s="18"/>
      <c r="L21" s="14" t="s">
        <v>34</v>
      </c>
      <c r="M21" s="15"/>
      <c r="N21" s="16"/>
      <c r="O21" s="16"/>
      <c r="P21" s="16"/>
      <c r="Q21" s="16"/>
      <c r="R21" s="16"/>
      <c r="S21" s="16"/>
      <c r="T21" s="16"/>
      <c r="U21" s="17"/>
      <c r="V21"/>
      <c r="W21" s="14" t="s">
        <v>34</v>
      </c>
      <c r="X21" s="15"/>
      <c r="Y21" s="16"/>
      <c r="Z21" s="16"/>
      <c r="AA21" s="16"/>
      <c r="AB21" s="16"/>
      <c r="AC21" s="16"/>
      <c r="AD21" s="16"/>
      <c r="AE21" s="16"/>
      <c r="AF21" s="17"/>
      <c r="AG21"/>
    </row>
    <row r="22" spans="1:33" ht="15.75">
      <c r="A22" s="14" t="s">
        <v>35</v>
      </c>
      <c r="B22" s="15"/>
      <c r="C22" s="16"/>
      <c r="D22" s="16"/>
      <c r="E22" s="16"/>
      <c r="F22" s="16"/>
      <c r="G22" s="16"/>
      <c r="H22" s="16"/>
      <c r="I22" s="16"/>
      <c r="J22" s="17"/>
      <c r="K22" s="18"/>
      <c r="L22" s="14" t="s">
        <v>35</v>
      </c>
      <c r="M22" s="15"/>
      <c r="N22" s="16"/>
      <c r="O22" s="16"/>
      <c r="P22" s="16"/>
      <c r="Q22" s="16"/>
      <c r="R22" s="16"/>
      <c r="S22" s="16"/>
      <c r="T22" s="16"/>
      <c r="U22" s="17"/>
      <c r="V22"/>
      <c r="W22" s="14" t="s">
        <v>35</v>
      </c>
      <c r="X22" s="15"/>
      <c r="Y22" s="16"/>
      <c r="Z22" s="16"/>
      <c r="AA22" s="16"/>
      <c r="AB22" s="16"/>
      <c r="AC22" s="16"/>
      <c r="AD22" s="16"/>
      <c r="AE22" s="16"/>
      <c r="AF22" s="17"/>
      <c r="AG22"/>
    </row>
    <row r="23" spans="1:33" ht="15.75">
      <c r="A23" s="19" t="s">
        <v>36</v>
      </c>
      <c r="B23" s="20"/>
      <c r="C23" s="21"/>
      <c r="D23" s="21"/>
      <c r="E23" s="21"/>
      <c r="F23" s="21"/>
      <c r="G23" s="21"/>
      <c r="H23" s="21"/>
      <c r="I23" s="21"/>
      <c r="J23" s="22"/>
      <c r="K23" s="23"/>
      <c r="L23" s="19" t="s">
        <v>36</v>
      </c>
      <c r="M23" s="20"/>
      <c r="N23" s="21"/>
      <c r="O23" s="21"/>
      <c r="P23" s="21"/>
      <c r="Q23" s="21"/>
      <c r="R23" s="21"/>
      <c r="S23" s="21"/>
      <c r="T23" s="21"/>
      <c r="U23" s="22"/>
      <c r="V23"/>
      <c r="W23" s="19" t="s">
        <v>36</v>
      </c>
      <c r="X23" s="20"/>
      <c r="Y23" s="21"/>
      <c r="Z23" s="21"/>
      <c r="AA23" s="21"/>
      <c r="AB23" s="21"/>
      <c r="AC23" s="21"/>
      <c r="AD23" s="21"/>
      <c r="AE23" s="21"/>
      <c r="AF23" s="22"/>
      <c r="AG23"/>
    </row>
    <row r="24" spans="1:33" ht="16.5" thickBot="1">
      <c r="A24" s="24" t="s">
        <v>37</v>
      </c>
      <c r="B24" s="25"/>
      <c r="C24" s="26"/>
      <c r="D24" s="26"/>
      <c r="E24" s="26"/>
      <c r="F24" s="26"/>
      <c r="G24" s="26"/>
      <c r="H24" s="26"/>
      <c r="I24" s="26"/>
      <c r="J24" s="27"/>
      <c r="K24" s="28"/>
      <c r="L24" s="24" t="s">
        <v>37</v>
      </c>
      <c r="M24" s="25"/>
      <c r="N24" s="26"/>
      <c r="O24" s="26"/>
      <c r="P24" s="26"/>
      <c r="Q24" s="26"/>
      <c r="R24" s="26"/>
      <c r="S24" s="26"/>
      <c r="T24" s="26"/>
      <c r="U24" s="27"/>
      <c r="V24"/>
      <c r="W24" s="24" t="s">
        <v>37</v>
      </c>
      <c r="X24" s="25"/>
      <c r="Y24" s="26"/>
      <c r="Z24" s="26"/>
      <c r="AA24" s="26"/>
      <c r="AB24" s="26"/>
      <c r="AC24" s="26"/>
      <c r="AD24" s="26"/>
      <c r="AE24" s="26"/>
      <c r="AF24" s="27"/>
      <c r="AG24"/>
    </row>
    <row r="25" spans="1:33" ht="16.5" thickBot="1">
      <c r="A25" s="29" t="s">
        <v>38</v>
      </c>
      <c r="B25" s="30"/>
      <c r="C25" s="30"/>
      <c r="D25" s="30"/>
      <c r="E25" s="30"/>
      <c r="F25" s="30"/>
      <c r="G25" s="30"/>
      <c r="H25" s="30"/>
      <c r="I25" s="30"/>
      <c r="J25" s="30"/>
      <c r="L25" s="29" t="s">
        <v>38</v>
      </c>
      <c r="M25"/>
      <c r="N25"/>
      <c r="O25"/>
      <c r="P25"/>
      <c r="Q25"/>
      <c r="R25"/>
      <c r="S25"/>
      <c r="T25"/>
      <c r="U25"/>
      <c r="V25" s="2"/>
      <c r="W25" s="29" t="s">
        <v>38</v>
      </c>
      <c r="X25"/>
      <c r="Y25"/>
      <c r="Z25"/>
      <c r="AA25"/>
      <c r="AB25"/>
      <c r="AC25"/>
      <c r="AD25"/>
      <c r="AE25"/>
      <c r="AF25"/>
      <c r="AG25" s="2"/>
    </row>
    <row r="26" spans="13:33" ht="9.75" customHeight="1">
      <c r="M26" s="2"/>
      <c r="N26" s="2"/>
      <c r="O26" s="2"/>
      <c r="P26" s="2"/>
      <c r="Q26" s="2"/>
      <c r="R26" s="2"/>
      <c r="S26" s="2"/>
      <c r="T26" s="2"/>
      <c r="U26" s="2"/>
      <c r="V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>
      <c r="A27" s="31" t="s">
        <v>39</v>
      </c>
      <c r="B27" s="32"/>
      <c r="C27" s="32"/>
      <c r="D27" s="32"/>
      <c r="E27" s="32"/>
      <c r="F27" s="32"/>
      <c r="G27" s="33"/>
      <c r="H27" s="112"/>
      <c r="I27" s="113"/>
      <c r="J27" s="113"/>
      <c r="K27" s="34"/>
      <c r="L27" s="31" t="s">
        <v>39</v>
      </c>
      <c r="M27" s="32"/>
      <c r="N27" s="32"/>
      <c r="O27" s="32"/>
      <c r="P27" s="32"/>
      <c r="Q27" s="32"/>
      <c r="R27" s="33"/>
      <c r="S27"/>
      <c r="T27"/>
      <c r="U27"/>
      <c r="V27"/>
      <c r="W27" s="31" t="s">
        <v>39</v>
      </c>
      <c r="X27" s="32"/>
      <c r="Y27" s="32"/>
      <c r="Z27" s="32"/>
      <c r="AA27" s="32"/>
      <c r="AB27" s="32"/>
      <c r="AC27" s="33"/>
      <c r="AD27"/>
      <c r="AE27"/>
      <c r="AF27"/>
      <c r="AG27"/>
    </row>
    <row r="28" spans="1:33" ht="15.75">
      <c r="A28" s="35"/>
      <c r="B28" s="36"/>
      <c r="C28" s="36"/>
      <c r="D28" s="36"/>
      <c r="E28" s="36"/>
      <c r="F28" s="36"/>
      <c r="G28" s="37"/>
      <c r="H28" s="112"/>
      <c r="I28" s="113"/>
      <c r="J28" s="113"/>
      <c r="L28" s="35"/>
      <c r="M28" s="36"/>
      <c r="N28" s="36"/>
      <c r="O28" s="36"/>
      <c r="P28" s="36"/>
      <c r="Q28" s="36"/>
      <c r="R28" s="37"/>
      <c r="S28"/>
      <c r="T28"/>
      <c r="U28"/>
      <c r="V28"/>
      <c r="W28" s="35"/>
      <c r="X28" s="36"/>
      <c r="Y28" s="36"/>
      <c r="Z28" s="36"/>
      <c r="AA28" s="36"/>
      <c r="AB28" s="36"/>
      <c r="AC28" s="37"/>
      <c r="AD28"/>
      <c r="AE28"/>
      <c r="AF28"/>
      <c r="AG28"/>
    </row>
    <row r="29" spans="1:33" ht="15.75">
      <c r="A29" s="35"/>
      <c r="B29" s="36"/>
      <c r="C29" s="36"/>
      <c r="D29" s="36"/>
      <c r="E29" s="36"/>
      <c r="F29" s="36"/>
      <c r="G29" s="37"/>
      <c r="H29" s="112" t="s">
        <v>40</v>
      </c>
      <c r="I29" s="113"/>
      <c r="J29" s="113"/>
      <c r="K29" s="16"/>
      <c r="L29" s="35"/>
      <c r="M29" s="36"/>
      <c r="N29" s="36"/>
      <c r="O29" s="36"/>
      <c r="P29" s="36"/>
      <c r="Q29" s="36"/>
      <c r="R29" s="37"/>
      <c r="S29" s="112" t="s">
        <v>40</v>
      </c>
      <c r="T29" s="113"/>
      <c r="U29" s="113"/>
      <c r="V29" s="16"/>
      <c r="W29" s="35"/>
      <c r="X29" s="36"/>
      <c r="Y29" s="36"/>
      <c r="Z29" s="36"/>
      <c r="AA29" s="36"/>
      <c r="AB29" s="36"/>
      <c r="AC29" s="37"/>
      <c r="AD29" s="112" t="s">
        <v>40</v>
      </c>
      <c r="AE29" s="113"/>
      <c r="AF29" s="113"/>
      <c r="AG29" s="16"/>
    </row>
    <row r="30" spans="1:33" ht="15.75">
      <c r="A30" s="35"/>
      <c r="B30" s="36"/>
      <c r="C30" s="36"/>
      <c r="D30" s="36"/>
      <c r="E30" s="36"/>
      <c r="F30" s="36"/>
      <c r="G30" s="37"/>
      <c r="H30" s="112"/>
      <c r="I30" s="113"/>
      <c r="J30" s="113"/>
      <c r="L30" s="35"/>
      <c r="M30" s="36"/>
      <c r="N30" s="36"/>
      <c r="O30" s="36"/>
      <c r="P30" s="36"/>
      <c r="Q30" s="36"/>
      <c r="R30" s="37"/>
      <c r="S30"/>
      <c r="T30"/>
      <c r="U30"/>
      <c r="V30"/>
      <c r="W30" s="35"/>
      <c r="X30" s="36"/>
      <c r="Y30" s="36"/>
      <c r="Z30" s="36"/>
      <c r="AA30" s="36"/>
      <c r="AB30" s="36"/>
      <c r="AC30" s="37"/>
      <c r="AD30"/>
      <c r="AE30"/>
      <c r="AF30"/>
      <c r="AG30"/>
    </row>
    <row r="31" spans="1:33" ht="15.75">
      <c r="A31" s="35"/>
      <c r="B31" s="36"/>
      <c r="C31" s="36"/>
      <c r="D31" s="36"/>
      <c r="E31" s="36"/>
      <c r="F31" s="36"/>
      <c r="G31" s="37"/>
      <c r="H31" s="109"/>
      <c r="I31" s="110"/>
      <c r="J31" s="110"/>
      <c r="K31"/>
      <c r="L31" s="35"/>
      <c r="M31" s="36"/>
      <c r="N31" s="36"/>
      <c r="O31" s="36"/>
      <c r="P31" s="36"/>
      <c r="Q31" s="36"/>
      <c r="R31" s="37"/>
      <c r="S31"/>
      <c r="T31"/>
      <c r="U31"/>
      <c r="V31"/>
      <c r="W31" s="35"/>
      <c r="X31" s="36"/>
      <c r="Y31" s="36"/>
      <c r="Z31" s="36"/>
      <c r="AA31" s="36"/>
      <c r="AB31" s="36"/>
      <c r="AC31" s="37"/>
      <c r="AD31"/>
      <c r="AE31"/>
      <c r="AF31"/>
      <c r="AG31"/>
    </row>
    <row r="32" spans="1:33" ht="15.75">
      <c r="A32" s="38"/>
      <c r="B32" s="39"/>
      <c r="C32" s="39"/>
      <c r="D32" s="39"/>
      <c r="E32" s="39"/>
      <c r="F32" s="39"/>
      <c r="G32" s="40"/>
      <c r="L32" s="38"/>
      <c r="M32" s="39"/>
      <c r="N32" s="39"/>
      <c r="O32" s="39"/>
      <c r="P32" s="39"/>
      <c r="Q32" s="39"/>
      <c r="R32" s="40"/>
      <c r="S32" s="2"/>
      <c r="T32" s="2"/>
      <c r="U32" s="2"/>
      <c r="V32" s="2"/>
      <c r="W32" s="38"/>
      <c r="X32" s="39"/>
      <c r="Y32" s="39"/>
      <c r="Z32" s="39"/>
      <c r="AA32" s="39"/>
      <c r="AB32" s="39"/>
      <c r="AC32" s="40"/>
      <c r="AD32" s="2"/>
      <c r="AE32" s="2"/>
      <c r="AF32" s="2"/>
      <c r="AG32" s="2"/>
    </row>
    <row r="33" spans="13:33" ht="9.75" customHeight="1">
      <c r="M33" s="2"/>
      <c r="N33" s="2"/>
      <c r="O33" s="2"/>
      <c r="P33" s="2"/>
      <c r="Q33" s="2"/>
      <c r="R33" s="2"/>
      <c r="S33" s="2"/>
      <c r="T33" s="2"/>
      <c r="U33" s="2"/>
      <c r="V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8">
      <c r="A34" s="111" t="s">
        <v>41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 t="s">
        <v>41</v>
      </c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 t="s">
        <v>41</v>
      </c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</row>
    <row r="35" spans="1:33" ht="9.75" customHeight="1" thickBo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8.75" thickBot="1">
      <c r="A36" s="41" t="s">
        <v>42</v>
      </c>
      <c r="B36" s="103" t="s">
        <v>43</v>
      </c>
      <c r="C36" s="103"/>
      <c r="D36" s="103"/>
      <c r="E36" s="103"/>
      <c r="F36" s="103" t="s">
        <v>44</v>
      </c>
      <c r="G36" s="103"/>
      <c r="H36" s="4"/>
      <c r="I36" s="4"/>
      <c r="J36" s="4"/>
      <c r="K36" s="4"/>
      <c r="L36" s="4"/>
      <c r="M36" s="103" t="s">
        <v>43</v>
      </c>
      <c r="N36" s="103"/>
      <c r="O36" s="103"/>
      <c r="P36" s="103"/>
      <c r="Q36" s="103" t="s">
        <v>44</v>
      </c>
      <c r="R36" s="103"/>
      <c r="S36" s="4"/>
      <c r="T36" s="4"/>
      <c r="U36" s="4"/>
      <c r="V36" s="4"/>
      <c r="W36" s="4"/>
      <c r="X36" s="103" t="s">
        <v>43</v>
      </c>
      <c r="Y36" s="103"/>
      <c r="Z36" s="103"/>
      <c r="AA36" s="103"/>
      <c r="AB36" s="103" t="s">
        <v>44</v>
      </c>
      <c r="AC36" s="103"/>
      <c r="AD36" s="4"/>
      <c r="AE36" s="4"/>
      <c r="AF36" s="4"/>
      <c r="AG36" s="4"/>
    </row>
    <row r="37" spans="1:33" ht="15.75">
      <c r="A37" s="9" t="s">
        <v>45</v>
      </c>
      <c r="B37" s="104"/>
      <c r="C37" s="105"/>
      <c r="D37" s="105"/>
      <c r="E37" s="106"/>
      <c r="F37" s="107"/>
      <c r="G37" s="108"/>
      <c r="H37"/>
      <c r="I37"/>
      <c r="J37"/>
      <c r="K37"/>
      <c r="L37" s="9" t="s">
        <v>45</v>
      </c>
      <c r="M37" s="104"/>
      <c r="N37" s="105"/>
      <c r="O37" s="105"/>
      <c r="P37" s="106"/>
      <c r="Q37" s="107"/>
      <c r="R37" s="108"/>
      <c r="S37"/>
      <c r="T37"/>
      <c r="U37"/>
      <c r="V37"/>
      <c r="W37" s="9" t="s">
        <v>45</v>
      </c>
      <c r="X37" s="104"/>
      <c r="Y37" s="105"/>
      <c r="Z37" s="105"/>
      <c r="AA37" s="106"/>
      <c r="AB37" s="107"/>
      <c r="AC37" s="108"/>
      <c r="AD37"/>
      <c r="AE37"/>
      <c r="AF37"/>
      <c r="AG37"/>
    </row>
    <row r="38" spans="1:33" ht="15.75">
      <c r="A38" s="14" t="s">
        <v>46</v>
      </c>
      <c r="B38" s="98"/>
      <c r="C38" s="99"/>
      <c r="D38" s="99"/>
      <c r="E38" s="100"/>
      <c r="F38" s="101"/>
      <c r="G38" s="102"/>
      <c r="H38"/>
      <c r="I38"/>
      <c r="J38"/>
      <c r="K38"/>
      <c r="L38" s="14" t="s">
        <v>46</v>
      </c>
      <c r="M38" s="98"/>
      <c r="N38" s="99"/>
      <c r="O38" s="99"/>
      <c r="P38" s="100"/>
      <c r="Q38" s="101"/>
      <c r="R38" s="102"/>
      <c r="S38"/>
      <c r="T38"/>
      <c r="U38"/>
      <c r="V38"/>
      <c r="W38" s="14" t="s">
        <v>46</v>
      </c>
      <c r="X38" s="98"/>
      <c r="Y38" s="99"/>
      <c r="Z38" s="99"/>
      <c r="AA38" s="100"/>
      <c r="AB38" s="101"/>
      <c r="AC38" s="102"/>
      <c r="AD38"/>
      <c r="AE38"/>
      <c r="AF38"/>
      <c r="AG38"/>
    </row>
    <row r="39" spans="1:33" ht="15.75">
      <c r="A39" s="14" t="s">
        <v>47</v>
      </c>
      <c r="B39" s="98"/>
      <c r="C39" s="99"/>
      <c r="D39" s="99"/>
      <c r="E39" s="100"/>
      <c r="F39" s="101"/>
      <c r="G39" s="102"/>
      <c r="H39"/>
      <c r="I39"/>
      <c r="J39"/>
      <c r="K39"/>
      <c r="L39" s="14" t="s">
        <v>47</v>
      </c>
      <c r="M39" s="98"/>
      <c r="N39" s="99"/>
      <c r="O39" s="99"/>
      <c r="P39" s="100"/>
      <c r="Q39" s="101"/>
      <c r="R39" s="102"/>
      <c r="S39"/>
      <c r="T39"/>
      <c r="U39"/>
      <c r="V39"/>
      <c r="W39" s="14" t="s">
        <v>47</v>
      </c>
      <c r="X39" s="98"/>
      <c r="Y39" s="99"/>
      <c r="Z39" s="99"/>
      <c r="AA39" s="100"/>
      <c r="AB39" s="101"/>
      <c r="AC39" s="102"/>
      <c r="AD39"/>
      <c r="AE39"/>
      <c r="AF39"/>
      <c r="AG39"/>
    </row>
    <row r="40" spans="1:33" ht="30.75" thickBot="1">
      <c r="A40" s="42" t="s">
        <v>48</v>
      </c>
      <c r="B40" s="93"/>
      <c r="C40" s="94"/>
      <c r="D40" s="94"/>
      <c r="E40" s="95"/>
      <c r="F40" s="96"/>
      <c r="G40" s="97"/>
      <c r="H40"/>
      <c r="I40"/>
      <c r="J40"/>
      <c r="K40"/>
      <c r="L40" s="42" t="s">
        <v>48</v>
      </c>
      <c r="M40" s="93"/>
      <c r="N40" s="94"/>
      <c r="O40" s="94"/>
      <c r="P40" s="95"/>
      <c r="Q40" s="96"/>
      <c r="R40" s="97"/>
      <c r="S40"/>
      <c r="T40"/>
      <c r="U40"/>
      <c r="V40"/>
      <c r="W40" s="42" t="s">
        <v>48</v>
      </c>
      <c r="X40" s="93"/>
      <c r="Y40" s="94"/>
      <c r="Z40" s="94"/>
      <c r="AA40" s="95"/>
      <c r="AB40" s="96"/>
      <c r="AC40" s="97"/>
      <c r="AD40"/>
      <c r="AE40"/>
      <c r="AF40"/>
      <c r="AG40"/>
    </row>
    <row r="41" spans="8:33" ht="15.75">
      <c r="H41"/>
      <c r="I41"/>
      <c r="J41"/>
      <c r="K41"/>
      <c r="M41" s="2"/>
      <c r="N41" s="2"/>
      <c r="O41" s="2"/>
      <c r="P41" s="2"/>
      <c r="Q41" s="2"/>
      <c r="R41" s="2"/>
      <c r="S41"/>
      <c r="T41"/>
      <c r="U41"/>
      <c r="V41"/>
      <c r="X41" s="2"/>
      <c r="Y41" s="2"/>
      <c r="Z41" s="2"/>
      <c r="AA41" s="2"/>
      <c r="AB41" s="2"/>
      <c r="AC41" s="2"/>
      <c r="AD41"/>
      <c r="AE41"/>
      <c r="AF41"/>
      <c r="AG41"/>
    </row>
    <row r="42" spans="1:33" ht="15.75">
      <c r="A42" s="31" t="s">
        <v>39</v>
      </c>
      <c r="B42" s="32"/>
      <c r="C42" s="32"/>
      <c r="D42" s="32"/>
      <c r="E42" s="32"/>
      <c r="F42" s="32"/>
      <c r="G42" s="33"/>
      <c r="H42"/>
      <c r="I42"/>
      <c r="J42"/>
      <c r="K42"/>
      <c r="L42" s="31" t="s">
        <v>39</v>
      </c>
      <c r="M42" s="32"/>
      <c r="N42" s="32"/>
      <c r="O42" s="32"/>
      <c r="P42" s="32"/>
      <c r="Q42" s="32"/>
      <c r="R42" s="33"/>
      <c r="S42"/>
      <c r="T42"/>
      <c r="U42"/>
      <c r="V42"/>
      <c r="W42" s="31" t="s">
        <v>39</v>
      </c>
      <c r="X42" s="32"/>
      <c r="Y42" s="32"/>
      <c r="Z42" s="32"/>
      <c r="AA42" s="32"/>
      <c r="AB42" s="32"/>
      <c r="AC42" s="33"/>
      <c r="AD42"/>
      <c r="AE42"/>
      <c r="AF42"/>
      <c r="AG42"/>
    </row>
    <row r="43" spans="1:33" ht="15.75">
      <c r="A43" s="35"/>
      <c r="B43" s="36"/>
      <c r="C43" s="36"/>
      <c r="D43" s="36"/>
      <c r="E43" s="36"/>
      <c r="F43" s="36"/>
      <c r="G43" s="37"/>
      <c r="H43"/>
      <c r="I43"/>
      <c r="J43"/>
      <c r="K43"/>
      <c r="L43" s="35"/>
      <c r="M43" s="36"/>
      <c r="N43" s="36"/>
      <c r="O43" s="36"/>
      <c r="P43" s="36"/>
      <c r="Q43" s="36"/>
      <c r="R43" s="37"/>
      <c r="S43"/>
      <c r="T43"/>
      <c r="U43"/>
      <c r="V43"/>
      <c r="W43" s="35"/>
      <c r="X43" s="36"/>
      <c r="Y43" s="36"/>
      <c r="Z43" s="36"/>
      <c r="AA43" s="36"/>
      <c r="AB43" s="36"/>
      <c r="AC43" s="37"/>
      <c r="AD43"/>
      <c r="AE43"/>
      <c r="AF43"/>
      <c r="AG43"/>
    </row>
    <row r="44" spans="1:33" ht="15.75">
      <c r="A44" s="35"/>
      <c r="B44" s="36"/>
      <c r="C44" s="36"/>
      <c r="D44" s="36"/>
      <c r="E44" s="36"/>
      <c r="F44" s="36"/>
      <c r="G44" s="37"/>
      <c r="H44"/>
      <c r="I44"/>
      <c r="J44"/>
      <c r="K44"/>
      <c r="L44" s="35"/>
      <c r="M44" s="36"/>
      <c r="N44" s="36"/>
      <c r="O44" s="36"/>
      <c r="P44" s="36"/>
      <c r="Q44" s="36"/>
      <c r="R44" s="37"/>
      <c r="S44"/>
      <c r="T44"/>
      <c r="U44"/>
      <c r="V44"/>
      <c r="W44" s="35"/>
      <c r="X44" s="36"/>
      <c r="Y44" s="36"/>
      <c r="Z44" s="36"/>
      <c r="AA44" s="36"/>
      <c r="AB44" s="36"/>
      <c r="AC44" s="37"/>
      <c r="AD44"/>
      <c r="AE44"/>
      <c r="AF44"/>
      <c r="AG44"/>
    </row>
    <row r="45" spans="1:33" ht="15.75">
      <c r="A45" s="38"/>
      <c r="B45" s="39"/>
      <c r="C45" s="39"/>
      <c r="D45" s="39"/>
      <c r="E45" s="39"/>
      <c r="F45" s="39"/>
      <c r="G45" s="40"/>
      <c r="H45"/>
      <c r="I45"/>
      <c r="J45"/>
      <c r="K45"/>
      <c r="L45" s="38"/>
      <c r="M45" s="39"/>
      <c r="N45" s="39"/>
      <c r="O45" s="39"/>
      <c r="P45" s="39"/>
      <c r="Q45" s="39"/>
      <c r="R45" s="40"/>
      <c r="S45"/>
      <c r="T45"/>
      <c r="U45"/>
      <c r="V45"/>
      <c r="W45" s="38"/>
      <c r="X45" s="39"/>
      <c r="Y45" s="39"/>
      <c r="Z45" s="39"/>
      <c r="AA45" s="39"/>
      <c r="AB45" s="39"/>
      <c r="AC45" s="40"/>
      <c r="AD45"/>
      <c r="AE45"/>
      <c r="AF45"/>
      <c r="AG45"/>
    </row>
    <row r="46" spans="13:22" ht="15.75">
      <c r="M46" s="2"/>
      <c r="N46" s="2"/>
      <c r="O46" s="2"/>
      <c r="P46" s="2"/>
      <c r="Q46" s="2"/>
      <c r="R46" s="2"/>
      <c r="S46" s="2"/>
      <c r="T46" s="2"/>
      <c r="U46" s="2"/>
      <c r="V46" s="2"/>
    </row>
  </sheetData>
  <mergeCells count="52">
    <mergeCell ref="L3:N4"/>
    <mergeCell ref="AD3:AG3"/>
    <mergeCell ref="A13:K13"/>
    <mergeCell ref="L13:V13"/>
    <mergeCell ref="W13:AG13"/>
    <mergeCell ref="O3:R3"/>
    <mergeCell ref="S3:V3"/>
    <mergeCell ref="W3:Y4"/>
    <mergeCell ref="Z3:AC3"/>
    <mergeCell ref="A3:C4"/>
    <mergeCell ref="D3:G3"/>
    <mergeCell ref="H27:J27"/>
    <mergeCell ref="H28:J28"/>
    <mergeCell ref="H3:K3"/>
    <mergeCell ref="H29:J29"/>
    <mergeCell ref="S29:U29"/>
    <mergeCell ref="AD29:AF29"/>
    <mergeCell ref="H30:J30"/>
    <mergeCell ref="H31:J31"/>
    <mergeCell ref="A34:K34"/>
    <mergeCell ref="L34:V34"/>
    <mergeCell ref="W34:AG34"/>
    <mergeCell ref="B36:E36"/>
    <mergeCell ref="F36:G36"/>
    <mergeCell ref="M36:P36"/>
    <mergeCell ref="Q36:R36"/>
    <mergeCell ref="X38:AA38"/>
    <mergeCell ref="AB38:AC38"/>
    <mergeCell ref="B37:E37"/>
    <mergeCell ref="F37:G37"/>
    <mergeCell ref="M37:P37"/>
    <mergeCell ref="Q37:R37"/>
    <mergeCell ref="X36:AA36"/>
    <mergeCell ref="AB36:AC36"/>
    <mergeCell ref="X37:AA37"/>
    <mergeCell ref="AB37:AC37"/>
    <mergeCell ref="X39:AA39"/>
    <mergeCell ref="AB39:AC39"/>
    <mergeCell ref="B38:E38"/>
    <mergeCell ref="F38:G38"/>
    <mergeCell ref="B39:E39"/>
    <mergeCell ref="F39:G39"/>
    <mergeCell ref="M39:P39"/>
    <mergeCell ref="Q39:R39"/>
    <mergeCell ref="M38:P38"/>
    <mergeCell ref="Q38:R38"/>
    <mergeCell ref="X40:AA40"/>
    <mergeCell ref="AB40:AC40"/>
    <mergeCell ref="B40:E40"/>
    <mergeCell ref="F40:G40"/>
    <mergeCell ref="M40:P40"/>
    <mergeCell ref="Q40:R4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D1" sqref="D1"/>
    </sheetView>
  </sheetViews>
  <sheetFormatPr defaultColWidth="9.140625" defaultRowHeight="12.75"/>
  <cols>
    <col min="1" max="1" width="11.140625" style="48" bestFit="1" customWidth="1"/>
    <col min="2" max="2" width="15.00390625" style="48" bestFit="1" customWidth="1"/>
    <col min="3" max="3" width="13.8515625" style="46" bestFit="1" customWidth="1"/>
    <col min="4" max="4" width="16.57421875" style="46" bestFit="1" customWidth="1"/>
    <col min="5" max="5" width="10.00390625" style="46" bestFit="1" customWidth="1"/>
    <col min="6" max="6" width="9.140625" style="46" customWidth="1"/>
    <col min="7" max="7" width="9.140625" style="47" customWidth="1"/>
    <col min="8" max="9" width="9.140625" style="46" customWidth="1"/>
    <col min="10" max="11" width="9.140625" style="43" customWidth="1"/>
    <col min="12" max="12" width="2.421875" style="43" customWidth="1"/>
    <col min="13" max="16384" width="9.140625" style="43" customWidth="1"/>
  </cols>
  <sheetData>
    <row r="1" spans="1:12" ht="155.25" thickBot="1">
      <c r="A1" s="56" t="s">
        <v>52</v>
      </c>
      <c r="B1" s="56" t="s">
        <v>56</v>
      </c>
      <c r="C1" s="56">
        <v>1</v>
      </c>
      <c r="D1" s="56">
        <v>2</v>
      </c>
      <c r="E1" s="56" t="s">
        <v>54</v>
      </c>
      <c r="F1" s="45" t="s">
        <v>45</v>
      </c>
      <c r="G1" s="45" t="s">
        <v>46</v>
      </c>
      <c r="H1" s="44" t="s">
        <v>49</v>
      </c>
      <c r="I1" s="69" t="s">
        <v>55</v>
      </c>
      <c r="J1" s="91" t="s">
        <v>53</v>
      </c>
      <c r="K1" s="92"/>
      <c r="L1" s="73" t="s">
        <v>57</v>
      </c>
    </row>
    <row r="2" spans="1:12" ht="14.25" thickBot="1" thickTop="1">
      <c r="A2" s="76" t="s">
        <v>60</v>
      </c>
      <c r="B2" s="76" t="s">
        <v>61</v>
      </c>
      <c r="C2" s="76" t="s">
        <v>62</v>
      </c>
      <c r="D2" s="76" t="s">
        <v>63</v>
      </c>
      <c r="E2" s="76" t="s">
        <v>64</v>
      </c>
      <c r="F2" s="90">
        <v>5.5</v>
      </c>
      <c r="G2" s="49">
        <v>5.5</v>
      </c>
      <c r="H2" s="49">
        <v>4.8</v>
      </c>
      <c r="I2" s="70">
        <v>5.5</v>
      </c>
      <c r="J2" s="71">
        <f aca="true" t="shared" si="0" ref="J2:J10">(F2+G2+2*H2+I2)/5</f>
        <v>5.220000000000001</v>
      </c>
      <c r="K2" s="51">
        <f>SUM(J2:J4)/3</f>
        <v>4.866666666666667</v>
      </c>
      <c r="L2" s="43" t="s">
        <v>58</v>
      </c>
    </row>
    <row r="3" spans="1:11" ht="13.5" thickTop="1">
      <c r="A3" s="57"/>
      <c r="B3" s="58"/>
      <c r="C3" s="58"/>
      <c r="D3" s="50"/>
      <c r="E3" s="58"/>
      <c r="F3" s="63">
        <v>4.6</v>
      </c>
      <c r="G3" s="52">
        <v>5.4</v>
      </c>
      <c r="H3" s="52">
        <v>5.5</v>
      </c>
      <c r="I3" s="65">
        <v>5</v>
      </c>
      <c r="J3" s="53">
        <f t="shared" si="0"/>
        <v>5.2</v>
      </c>
      <c r="K3" s="59">
        <f>AVERAGE(J2:J4)</f>
        <v>4.866666666666667</v>
      </c>
    </row>
    <row r="4" spans="1:11" ht="13.5" thickBot="1">
      <c r="A4" s="67"/>
      <c r="B4" s="68"/>
      <c r="C4" s="68"/>
      <c r="D4" s="72"/>
      <c r="E4" s="68"/>
      <c r="F4" s="64">
        <v>4.5</v>
      </c>
      <c r="G4" s="54">
        <v>5</v>
      </c>
      <c r="H4" s="54">
        <v>3.2</v>
      </c>
      <c r="I4" s="66">
        <v>5</v>
      </c>
      <c r="J4" s="55">
        <f t="shared" si="0"/>
        <v>4.18</v>
      </c>
      <c r="K4" s="60">
        <f>AVERAGE(J2:J4)</f>
        <v>4.866666666666667</v>
      </c>
    </row>
    <row r="5" spans="1:12" ht="14.25" thickBot="1" thickTop="1">
      <c r="A5" s="77" t="s">
        <v>60</v>
      </c>
      <c r="B5" s="78" t="s">
        <v>61</v>
      </c>
      <c r="C5" s="79" t="s">
        <v>75</v>
      </c>
      <c r="D5" s="79" t="s">
        <v>76</v>
      </c>
      <c r="E5" s="80" t="s">
        <v>74</v>
      </c>
      <c r="F5" s="49">
        <v>4.5</v>
      </c>
      <c r="G5" s="49">
        <v>4.8</v>
      </c>
      <c r="H5" s="49">
        <v>4</v>
      </c>
      <c r="I5" s="70">
        <v>5</v>
      </c>
      <c r="J5" s="71">
        <f t="shared" si="0"/>
        <v>4.46</v>
      </c>
      <c r="K5" s="51">
        <f>SUM(J5:J7)/3</f>
        <v>4.406666666666667</v>
      </c>
      <c r="L5" s="43" t="s">
        <v>59</v>
      </c>
    </row>
    <row r="6" spans="1:11" ht="13.5" thickTop="1">
      <c r="A6" s="57"/>
      <c r="B6" s="58"/>
      <c r="C6" s="58"/>
      <c r="D6" s="50"/>
      <c r="E6" s="58"/>
      <c r="F6" s="63">
        <v>3.8</v>
      </c>
      <c r="G6" s="52">
        <v>4.9</v>
      </c>
      <c r="H6" s="52">
        <v>4.5</v>
      </c>
      <c r="I6" s="65">
        <v>4.8</v>
      </c>
      <c r="J6" s="53">
        <f t="shared" si="0"/>
        <v>4.5</v>
      </c>
      <c r="K6" s="59">
        <f>AVERAGE(J5:J7)</f>
        <v>4.406666666666667</v>
      </c>
    </row>
    <row r="7" spans="1:11" ht="13.5" thickBot="1">
      <c r="A7" s="67"/>
      <c r="B7" s="68"/>
      <c r="C7" s="68"/>
      <c r="D7" s="72"/>
      <c r="E7" s="68"/>
      <c r="F7" s="64">
        <v>4.7</v>
      </c>
      <c r="G7" s="54">
        <v>5.2</v>
      </c>
      <c r="H7" s="54">
        <v>3.2</v>
      </c>
      <c r="I7" s="66">
        <v>5</v>
      </c>
      <c r="J7" s="55">
        <f t="shared" si="0"/>
        <v>4.26</v>
      </c>
      <c r="K7" s="60">
        <f>AVERAGE(J5:J7)</f>
        <v>4.406666666666667</v>
      </c>
    </row>
    <row r="8" spans="1:12" ht="14.25" thickBot="1" thickTop="1">
      <c r="A8" s="85" t="s">
        <v>60</v>
      </c>
      <c r="B8" s="85" t="s">
        <v>61</v>
      </c>
      <c r="C8" s="88" t="s">
        <v>65</v>
      </c>
      <c r="D8" s="88" t="s">
        <v>66</v>
      </c>
      <c r="E8" s="85" t="s">
        <v>64</v>
      </c>
      <c r="F8" s="49">
        <v>4.4</v>
      </c>
      <c r="G8" s="49">
        <v>4.8</v>
      </c>
      <c r="H8" s="49">
        <v>4.3</v>
      </c>
      <c r="I8" s="70">
        <v>5</v>
      </c>
      <c r="J8" s="71">
        <f t="shared" si="0"/>
        <v>4.56</v>
      </c>
      <c r="K8" s="51">
        <f>SUM(J8:J10)/3</f>
        <v>4.34</v>
      </c>
      <c r="L8" s="43" t="s">
        <v>59</v>
      </c>
    </row>
    <row r="9" spans="1:11" ht="13.5" thickTop="1">
      <c r="A9" s="57"/>
      <c r="B9" s="58"/>
      <c r="C9" s="58"/>
      <c r="D9" s="50"/>
      <c r="E9" s="58"/>
      <c r="F9" s="63">
        <v>3.5</v>
      </c>
      <c r="G9" s="52">
        <v>5</v>
      </c>
      <c r="H9" s="52">
        <v>4.6</v>
      </c>
      <c r="I9" s="65">
        <v>5</v>
      </c>
      <c r="J9" s="53">
        <f t="shared" si="0"/>
        <v>4.54</v>
      </c>
      <c r="K9" s="59">
        <f>AVERAGE(J8:J10)</f>
        <v>4.34</v>
      </c>
    </row>
    <row r="10" spans="1:11" ht="13.5" thickBot="1">
      <c r="A10" s="67"/>
      <c r="B10" s="68"/>
      <c r="C10" s="68"/>
      <c r="D10" s="72"/>
      <c r="E10" s="68"/>
      <c r="F10" s="64">
        <v>3.3</v>
      </c>
      <c r="G10" s="54">
        <v>4.5</v>
      </c>
      <c r="H10" s="54">
        <v>3.4</v>
      </c>
      <c r="I10" s="66">
        <v>5</v>
      </c>
      <c r="J10" s="55">
        <f t="shared" si="0"/>
        <v>3.9200000000000004</v>
      </c>
      <c r="K10" s="60">
        <f>AVERAGE(J8:J10)</f>
        <v>4.34</v>
      </c>
    </row>
    <row r="11" ht="13.5" thickTop="1"/>
    <row r="16" spans="1:5" ht="12.75">
      <c r="A16" s="74"/>
      <c r="B16" s="74"/>
      <c r="C16" s="75"/>
      <c r="D16" s="75"/>
      <c r="E16" s="74"/>
    </row>
  </sheetData>
  <mergeCells count="1">
    <mergeCell ref="J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Számítógéptudományi Tanszék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Király Csaba</dc:creator>
  <cp:keywords/>
  <dc:description/>
  <cp:lastModifiedBy>.</cp:lastModifiedBy>
  <cp:lastPrinted>2007-10-07T10:38:09Z</cp:lastPrinted>
  <dcterms:created xsi:type="dcterms:W3CDTF">2004-09-25T18:38:23Z</dcterms:created>
  <dcterms:modified xsi:type="dcterms:W3CDTF">2008-09-29T18:23:54Z</dcterms:modified>
  <cp:category/>
  <cp:version/>
  <cp:contentType/>
  <cp:contentStatus/>
</cp:coreProperties>
</file>