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Munka1" sheetId="1" r:id="rId1"/>
    <sheet name="Munka3" sheetId="2" r:id="rId2"/>
  </sheets>
  <definedNames>
    <definedName name="_xlnm.Print_Titles" localSheetId="0">'Munka1'!$2:$2</definedName>
  </definedNames>
  <calcPr fullCalcOnLoad="1"/>
</workbook>
</file>

<file path=xl/sharedStrings.xml><?xml version="1.0" encoding="utf-8"?>
<sst xmlns="http://schemas.openxmlformats.org/spreadsheetml/2006/main" count="40" uniqueCount="40">
  <si>
    <t>Felugrás</t>
  </si>
  <si>
    <t>Alapülés</t>
  </si>
  <si>
    <t>Zászló</t>
  </si>
  <si>
    <t>Malom</t>
  </si>
  <si>
    <t>Állás</t>
  </si>
  <si>
    <t>Nehézségi fok</t>
  </si>
  <si>
    <t>Összeállítás</t>
  </si>
  <si>
    <t>Versenyző neve</t>
  </si>
  <si>
    <t>Egyesület</t>
  </si>
  <si>
    <t>Futószárazó</t>
  </si>
  <si>
    <t>Ló neve</t>
  </si>
  <si>
    <t>Olló</t>
  </si>
  <si>
    <t>Lengés</t>
  </si>
  <si>
    <t xml:space="preserve">Kötelező </t>
  </si>
  <si>
    <t xml:space="preserve">Kivitel </t>
  </si>
  <si>
    <t xml:space="preserve">Kűr </t>
  </si>
  <si>
    <t>Vég-eredmény</t>
  </si>
  <si>
    <t>Végeredmény</t>
  </si>
  <si>
    <t>Csapat Kötelező</t>
  </si>
  <si>
    <t>Ló Pontszám</t>
  </si>
  <si>
    <t>Ló</t>
  </si>
  <si>
    <t>Villányi Krisztina</t>
  </si>
  <si>
    <t>Skandera Dominika</t>
  </si>
  <si>
    <t>Tóth Bernadett</t>
  </si>
  <si>
    <t>Somogyi Eszter</t>
  </si>
  <si>
    <t>Bence Balázs</t>
  </si>
  <si>
    <t>Torpedó</t>
  </si>
  <si>
    <t>LSC</t>
  </si>
  <si>
    <t>Bence Krisztina</t>
  </si>
  <si>
    <t>Vass Petra</t>
  </si>
  <si>
    <t>Faragó Anna</t>
  </si>
  <si>
    <t>Király Ágnes</t>
  </si>
  <si>
    <t>Esztergomi Anita</t>
  </si>
  <si>
    <t>Borbély Lotte</t>
  </si>
  <si>
    <t>Gadolla Réka</t>
  </si>
  <si>
    <t>Jakab Sára</t>
  </si>
  <si>
    <t>Csaba Alexandra</t>
  </si>
  <si>
    <t>Sándor Natália</t>
  </si>
  <si>
    <t>Zakariás</t>
  </si>
  <si>
    <t>BLK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</si>
</sst>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9">
    <font>
      <sz val="10"/>
      <name val="Arial"/>
      <family val="0"/>
    </font>
    <font>
      <sz val="12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0"/>
    </font>
    <font>
      <b/>
      <sz val="14"/>
      <name val="Arial CE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 applyProtection="1">
      <alignment vertical="center" textRotation="255"/>
      <protection locked="0"/>
    </xf>
    <xf numFmtId="0" fontId="5" fillId="0" borderId="6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5" fillId="0" borderId="1" xfId="0" applyFont="1" applyBorder="1" applyAlignment="1" applyProtection="1">
      <alignment vertical="center" textRotation="255" wrapText="1"/>
      <protection locked="0"/>
    </xf>
    <xf numFmtId="0" fontId="5" fillId="0" borderId="1" xfId="0" applyFont="1" applyBorder="1" applyAlignment="1">
      <alignment vertical="center" textRotation="255"/>
    </xf>
    <xf numFmtId="164" fontId="0" fillId="0" borderId="8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/>
      <protection locked="0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165" fontId="0" fillId="0" borderId="17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165" fontId="5" fillId="2" borderId="28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29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center"/>
    </xf>
    <xf numFmtId="165" fontId="0" fillId="2" borderId="30" xfId="0" applyNumberFormat="1" applyFont="1" applyFill="1" applyBorder="1" applyAlignment="1">
      <alignment horizontal="center"/>
    </xf>
    <xf numFmtId="165" fontId="0" fillId="2" borderId="31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164" fontId="0" fillId="0" borderId="32" xfId="0" applyNumberFormat="1" applyFont="1" applyBorder="1" applyAlignment="1" applyProtection="1">
      <alignment horizontal="center"/>
      <protection locked="0"/>
    </xf>
    <xf numFmtId="165" fontId="4" fillId="2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C2">
      <selection activeCell="X2" sqref="X1:X16384"/>
    </sheetView>
  </sheetViews>
  <sheetFormatPr defaultColWidth="9.140625" defaultRowHeight="12.75"/>
  <cols>
    <col min="1" max="1" width="11.421875" style="58" customWidth="1"/>
    <col min="2" max="2" width="12.140625" style="58" bestFit="1" customWidth="1"/>
    <col min="3" max="3" width="13.57421875" style="58" bestFit="1" customWidth="1"/>
    <col min="4" max="4" width="25.57421875" style="58" bestFit="1" customWidth="1"/>
    <col min="5" max="11" width="4.421875" style="57" hidden="1" customWidth="1"/>
    <col min="12" max="12" width="4.421875" style="59" hidden="1" customWidth="1"/>
    <col min="13" max="13" width="7.00390625" style="1" customWidth="1"/>
    <col min="14" max="15" width="7.00390625" style="15" customWidth="1"/>
    <col min="16" max="16" width="5.8515625" style="57" customWidth="1"/>
    <col min="17" max="19" width="6.28125" style="57" customWidth="1"/>
    <col min="20" max="23" width="5.57421875" style="15" customWidth="1"/>
    <col min="24" max="24" width="9.140625" style="15" hidden="1" customWidth="1"/>
    <col min="25" max="16384" width="9.140625" style="15" customWidth="1"/>
  </cols>
  <sheetData>
    <row r="1" spans="1:22" ht="12.75" hidden="1">
      <c r="A1" s="3"/>
      <c r="B1" s="3"/>
      <c r="C1" s="3"/>
      <c r="D1" s="3"/>
      <c r="E1" s="4"/>
      <c r="F1" s="5"/>
      <c r="G1" s="5"/>
      <c r="H1" s="5"/>
      <c r="I1" s="5"/>
      <c r="J1" s="5"/>
      <c r="K1" s="5"/>
      <c r="L1" s="6"/>
      <c r="M1" s="7"/>
      <c r="N1" s="8"/>
      <c r="O1" s="9"/>
      <c r="P1" s="10"/>
      <c r="Q1" s="11"/>
      <c r="R1" s="11"/>
      <c r="S1" s="11"/>
      <c r="T1" s="12"/>
      <c r="U1" s="13"/>
      <c r="V1" s="14"/>
    </row>
    <row r="2" spans="1:23" ht="154.5" thickBot="1">
      <c r="A2" s="2" t="s">
        <v>8</v>
      </c>
      <c r="B2" s="2" t="s">
        <v>10</v>
      </c>
      <c r="C2" s="2" t="s">
        <v>9</v>
      </c>
      <c r="D2" s="2" t="s">
        <v>7</v>
      </c>
      <c r="E2" s="16" t="s">
        <v>0</v>
      </c>
      <c r="F2" s="16" t="s">
        <v>1</v>
      </c>
      <c r="G2" s="16" t="s">
        <v>2</v>
      </c>
      <c r="H2" s="16" t="s">
        <v>3</v>
      </c>
      <c r="I2" s="16" t="s">
        <v>11</v>
      </c>
      <c r="J2" s="16" t="s">
        <v>4</v>
      </c>
      <c r="K2" s="16" t="s">
        <v>12</v>
      </c>
      <c r="L2" s="17" t="s">
        <v>19</v>
      </c>
      <c r="M2" s="18" t="s">
        <v>13</v>
      </c>
      <c r="N2" s="76" t="s">
        <v>18</v>
      </c>
      <c r="O2" s="77"/>
      <c r="P2" s="19" t="s">
        <v>5</v>
      </c>
      <c r="Q2" s="19" t="s">
        <v>6</v>
      </c>
      <c r="R2" s="16" t="s">
        <v>14</v>
      </c>
      <c r="S2" s="19" t="s">
        <v>20</v>
      </c>
      <c r="T2" s="76" t="s">
        <v>15</v>
      </c>
      <c r="U2" s="77"/>
      <c r="V2" s="18" t="s">
        <v>16</v>
      </c>
      <c r="W2" s="20" t="s">
        <v>17</v>
      </c>
    </row>
    <row r="3" spans="1:24" s="27" customFormat="1" ht="14.25" customHeight="1" thickBot="1" thickTop="1">
      <c r="A3" s="78" t="s">
        <v>27</v>
      </c>
      <c r="B3" s="81" t="s">
        <v>26</v>
      </c>
      <c r="C3" s="81" t="s">
        <v>21</v>
      </c>
      <c r="D3" s="84" t="s">
        <v>25</v>
      </c>
      <c r="E3" s="21">
        <v>5.6</v>
      </c>
      <c r="F3" s="21">
        <v>5.8</v>
      </c>
      <c r="G3" s="21">
        <v>6.1</v>
      </c>
      <c r="H3" s="21">
        <v>4.8</v>
      </c>
      <c r="I3" s="21">
        <v>6.8</v>
      </c>
      <c r="J3" s="21">
        <v>7.1</v>
      </c>
      <c r="K3" s="21">
        <v>6.6</v>
      </c>
      <c r="L3" s="22">
        <v>4.8</v>
      </c>
      <c r="M3" s="61">
        <f>(SUM(E3:L3)+L3)/9</f>
        <v>5.822222222222222</v>
      </c>
      <c r="N3" s="60">
        <f>SUM(M3,M6,M9,M12,M15,M18)/6</f>
        <v>5.1685185185185185</v>
      </c>
      <c r="O3" s="71">
        <f>SUM(N3:N5)/3</f>
        <v>5.725925925925925</v>
      </c>
      <c r="P3" s="70">
        <v>7.8</v>
      </c>
      <c r="Q3" s="21">
        <v>6.3</v>
      </c>
      <c r="R3" s="21">
        <v>5</v>
      </c>
      <c r="S3" s="23">
        <v>3.1</v>
      </c>
      <c r="T3" s="67">
        <f>(P3+2*Q3+2.5*R3+1.5*S3)/7</f>
        <v>5.364285714285714</v>
      </c>
      <c r="U3" s="25">
        <f>SUM(T3:T5)/3</f>
        <v>6.173809523809523</v>
      </c>
      <c r="V3" s="24">
        <f>(N3+T3)/2</f>
        <v>5.266402116402116</v>
      </c>
      <c r="W3" s="26">
        <f>SUM(V3:V5)/3</f>
        <v>5.949867724867725</v>
      </c>
      <c r="X3" s="27">
        <f>0.7*(6+2*W3)</f>
        <v>12.529814814814817</v>
      </c>
    </row>
    <row r="4" spans="1:23" s="36" customFormat="1" ht="11.25" customHeight="1" thickTop="1">
      <c r="A4" s="79"/>
      <c r="B4" s="82"/>
      <c r="C4" s="82"/>
      <c r="D4" s="73"/>
      <c r="E4" s="28">
        <v>5.8</v>
      </c>
      <c r="F4" s="28">
        <v>6.4</v>
      </c>
      <c r="G4" s="28">
        <v>6.6</v>
      </c>
      <c r="H4" s="28">
        <v>6</v>
      </c>
      <c r="I4" s="28">
        <v>6.8</v>
      </c>
      <c r="J4" s="28">
        <v>7</v>
      </c>
      <c r="K4" s="28">
        <v>6.6</v>
      </c>
      <c r="L4" s="29">
        <v>6</v>
      </c>
      <c r="M4" s="62">
        <f aca="true" t="shared" si="0" ref="M4:M20">(SUM(E4:L4)+L4)/9</f>
        <v>6.355555555555555</v>
      </c>
      <c r="N4" s="30">
        <f>SUM(M4,M7,M10,M13,M16,M19)/6</f>
        <v>6.053703703703704</v>
      </c>
      <c r="O4" s="39"/>
      <c r="P4" s="32">
        <v>7.6</v>
      </c>
      <c r="Q4" s="28">
        <v>6.9</v>
      </c>
      <c r="R4" s="28">
        <v>6.7</v>
      </c>
      <c r="S4" s="33">
        <v>4.6</v>
      </c>
      <c r="T4" s="68">
        <f>(P4+2*Q4+2.5*R4+1.5*S4)/7</f>
        <v>6.435714285714285</v>
      </c>
      <c r="U4" s="34"/>
      <c r="V4" s="35">
        <f>(N4+T4)/2</f>
        <v>6.244708994708994</v>
      </c>
      <c r="W4" s="69">
        <f>SUM(V3:V5)/3</f>
        <v>5.949867724867725</v>
      </c>
    </row>
    <row r="5" spans="1:23" s="36" customFormat="1" ht="11.25" customHeight="1" thickBot="1">
      <c r="A5" s="79"/>
      <c r="B5" s="82"/>
      <c r="C5" s="82"/>
      <c r="D5" s="74"/>
      <c r="E5" s="37">
        <v>5.2</v>
      </c>
      <c r="F5" s="37">
        <v>5.8</v>
      </c>
      <c r="G5" s="37">
        <v>5.8</v>
      </c>
      <c r="H5" s="37">
        <v>6.2</v>
      </c>
      <c r="I5" s="37">
        <v>5.8</v>
      </c>
      <c r="J5" s="37">
        <v>7</v>
      </c>
      <c r="K5" s="37">
        <v>6</v>
      </c>
      <c r="L5" s="38">
        <v>5.5</v>
      </c>
      <c r="M5" s="63">
        <f t="shared" si="0"/>
        <v>5.866666666666666</v>
      </c>
      <c r="N5" s="30">
        <f>SUM(M5,M8,M11,M14,M17,M20)/6</f>
        <v>5.955555555555556</v>
      </c>
      <c r="O5" s="39"/>
      <c r="P5" s="40">
        <v>9.8</v>
      </c>
      <c r="Q5" s="37">
        <v>8</v>
      </c>
      <c r="R5" s="37">
        <v>5.8</v>
      </c>
      <c r="S5" s="41">
        <v>4.5</v>
      </c>
      <c r="T5" s="68">
        <f>(P5+2*Q5+2.5*R5+1.5*S5)/7</f>
        <v>6.721428571428571</v>
      </c>
      <c r="U5" s="34"/>
      <c r="V5" s="35">
        <f>(N5+T5)/2</f>
        <v>6.338492063492064</v>
      </c>
      <c r="W5" s="69">
        <f>SUM(V3:V5)/3</f>
        <v>5.949867724867725</v>
      </c>
    </row>
    <row r="6" spans="1:23" s="27" customFormat="1" ht="11.25" customHeight="1" thickTop="1">
      <c r="A6" s="79"/>
      <c r="B6" s="82"/>
      <c r="C6" s="82"/>
      <c r="D6" s="72" t="s">
        <v>24</v>
      </c>
      <c r="E6" s="28">
        <v>6.2</v>
      </c>
      <c r="F6" s="28">
        <v>6.3</v>
      </c>
      <c r="G6" s="28">
        <v>5.9</v>
      </c>
      <c r="H6" s="28">
        <v>6.2</v>
      </c>
      <c r="I6" s="28">
        <v>6.5</v>
      </c>
      <c r="J6" s="28">
        <v>5.9</v>
      </c>
      <c r="K6" s="28">
        <v>6</v>
      </c>
      <c r="L6" s="42">
        <f aca="true" t="shared" si="1" ref="L6:L20">L3</f>
        <v>4.8</v>
      </c>
      <c r="M6" s="65">
        <f t="shared" si="0"/>
        <v>5.844444444444444</v>
      </c>
      <c r="N6" s="43"/>
      <c r="O6" s="44"/>
      <c r="P6" s="45"/>
      <c r="Q6" s="46"/>
      <c r="R6" s="46"/>
      <c r="S6" s="46"/>
      <c r="T6" s="47"/>
      <c r="U6" s="48"/>
      <c r="V6" s="47"/>
      <c r="W6" s="49"/>
    </row>
    <row r="7" spans="1:23" s="36" customFormat="1" ht="11.25" customHeight="1">
      <c r="A7" s="79"/>
      <c r="B7" s="82"/>
      <c r="C7" s="82"/>
      <c r="D7" s="73"/>
      <c r="E7" s="28">
        <v>5.7</v>
      </c>
      <c r="F7" s="28">
        <v>6.6</v>
      </c>
      <c r="G7" s="28">
        <v>6.7</v>
      </c>
      <c r="H7" s="28">
        <v>6.9</v>
      </c>
      <c r="I7" s="28">
        <v>6.6</v>
      </c>
      <c r="J7" s="28">
        <v>6</v>
      </c>
      <c r="K7" s="28">
        <v>6.4</v>
      </c>
      <c r="L7" s="29">
        <f t="shared" si="1"/>
        <v>6</v>
      </c>
      <c r="M7" s="62">
        <f t="shared" si="0"/>
        <v>6.322222222222222</v>
      </c>
      <c r="N7" s="43"/>
      <c r="O7" s="44"/>
      <c r="P7" s="45"/>
      <c r="Q7" s="46"/>
      <c r="R7" s="46"/>
      <c r="S7" s="46"/>
      <c r="T7" s="48"/>
      <c r="U7" s="48"/>
      <c r="V7" s="48"/>
      <c r="W7" s="50"/>
    </row>
    <row r="8" spans="1:23" s="36" customFormat="1" ht="11.25" customHeight="1" thickBot="1">
      <c r="A8" s="79"/>
      <c r="B8" s="82"/>
      <c r="C8" s="82"/>
      <c r="D8" s="74"/>
      <c r="E8" s="37">
        <v>5.8</v>
      </c>
      <c r="F8" s="37">
        <v>6.4</v>
      </c>
      <c r="G8" s="37">
        <v>6.6</v>
      </c>
      <c r="H8" s="37">
        <v>6.6</v>
      </c>
      <c r="I8" s="37">
        <v>6.4</v>
      </c>
      <c r="J8" s="37">
        <v>6.5</v>
      </c>
      <c r="K8" s="37">
        <v>6.3</v>
      </c>
      <c r="L8" s="38">
        <f t="shared" si="1"/>
        <v>5.5</v>
      </c>
      <c r="M8" s="66">
        <f t="shared" si="0"/>
        <v>6.177777777777777</v>
      </c>
      <c r="N8" s="43"/>
      <c r="O8" s="44"/>
      <c r="P8" s="45"/>
      <c r="Q8" s="46"/>
      <c r="R8" s="46"/>
      <c r="S8" s="46"/>
      <c r="T8" s="48"/>
      <c r="U8" s="48"/>
      <c r="V8" s="48"/>
      <c r="W8" s="50"/>
    </row>
    <row r="9" spans="1:23" s="27" customFormat="1" ht="11.25" customHeight="1" thickTop="1">
      <c r="A9" s="79"/>
      <c r="B9" s="82"/>
      <c r="C9" s="82"/>
      <c r="D9" s="72" t="s">
        <v>28</v>
      </c>
      <c r="E9" s="28">
        <v>5.6</v>
      </c>
      <c r="F9" s="28">
        <v>6</v>
      </c>
      <c r="G9" s="28">
        <v>5.1</v>
      </c>
      <c r="H9" s="28">
        <v>5.8</v>
      </c>
      <c r="I9" s="28">
        <v>5.2</v>
      </c>
      <c r="J9" s="28">
        <v>5.4</v>
      </c>
      <c r="K9" s="28">
        <v>5.1</v>
      </c>
      <c r="L9" s="42">
        <f t="shared" si="1"/>
        <v>4.8</v>
      </c>
      <c r="M9" s="64">
        <f t="shared" si="0"/>
        <v>5.311111111111111</v>
      </c>
      <c r="N9" s="43"/>
      <c r="O9" s="44"/>
      <c r="P9" s="45"/>
      <c r="Q9" s="46"/>
      <c r="R9" s="46"/>
      <c r="S9" s="46"/>
      <c r="T9" s="48"/>
      <c r="U9" s="48"/>
      <c r="V9" s="48"/>
      <c r="W9" s="49"/>
    </row>
    <row r="10" spans="1:23" s="36" customFormat="1" ht="11.25" customHeight="1">
      <c r="A10" s="79"/>
      <c r="B10" s="82"/>
      <c r="C10" s="82"/>
      <c r="D10" s="73"/>
      <c r="E10" s="28">
        <v>5.9</v>
      </c>
      <c r="F10" s="28">
        <v>6.7</v>
      </c>
      <c r="G10" s="28">
        <v>6.5</v>
      </c>
      <c r="H10" s="28">
        <v>6.4</v>
      </c>
      <c r="I10" s="28">
        <v>5.6</v>
      </c>
      <c r="J10" s="28">
        <v>5.9</v>
      </c>
      <c r="K10" s="28">
        <v>5.8</v>
      </c>
      <c r="L10" s="29">
        <f t="shared" si="1"/>
        <v>6</v>
      </c>
      <c r="M10" s="62">
        <f t="shared" si="0"/>
        <v>6.088888888888889</v>
      </c>
      <c r="N10" s="43"/>
      <c r="O10" s="44"/>
      <c r="P10" s="45"/>
      <c r="Q10" s="46"/>
      <c r="R10" s="46"/>
      <c r="S10" s="46"/>
      <c r="T10" s="48"/>
      <c r="U10" s="48"/>
      <c r="V10" s="48"/>
      <c r="W10" s="50"/>
    </row>
    <row r="11" spans="1:23" s="36" customFormat="1" ht="11.25" customHeight="1" thickBot="1">
      <c r="A11" s="79"/>
      <c r="B11" s="82"/>
      <c r="C11" s="82"/>
      <c r="D11" s="74"/>
      <c r="E11" s="37">
        <v>5.8</v>
      </c>
      <c r="F11" s="37">
        <v>6.4</v>
      </c>
      <c r="G11" s="37">
        <v>6.8</v>
      </c>
      <c r="H11" s="37">
        <v>6.6</v>
      </c>
      <c r="I11" s="37">
        <v>6.2</v>
      </c>
      <c r="J11" s="37">
        <v>6.6</v>
      </c>
      <c r="K11" s="37">
        <v>6.2</v>
      </c>
      <c r="L11" s="38">
        <f t="shared" si="1"/>
        <v>5.5</v>
      </c>
      <c r="M11" s="63">
        <f t="shared" si="0"/>
        <v>6.177777777777778</v>
      </c>
      <c r="N11" s="43"/>
      <c r="O11" s="44"/>
      <c r="P11" s="45"/>
      <c r="Q11" s="46"/>
      <c r="R11" s="46"/>
      <c r="S11" s="46"/>
      <c r="T11" s="48"/>
      <c r="U11" s="48"/>
      <c r="V11" s="48"/>
      <c r="W11" s="50"/>
    </row>
    <row r="12" spans="1:23" s="27" customFormat="1" ht="11.25" customHeight="1" thickTop="1">
      <c r="A12" s="79"/>
      <c r="B12" s="82"/>
      <c r="C12" s="82"/>
      <c r="D12" s="85" t="s">
        <v>29</v>
      </c>
      <c r="E12" s="28">
        <v>4.9</v>
      </c>
      <c r="F12" s="28">
        <v>5.8</v>
      </c>
      <c r="G12" s="28">
        <v>5.6</v>
      </c>
      <c r="H12" s="28">
        <v>6.3</v>
      </c>
      <c r="I12" s="28">
        <v>5.9</v>
      </c>
      <c r="J12" s="28">
        <v>3.2</v>
      </c>
      <c r="K12" s="28">
        <v>4.1</v>
      </c>
      <c r="L12" s="42">
        <f t="shared" si="1"/>
        <v>4.8</v>
      </c>
      <c r="M12" s="65">
        <f t="shared" si="0"/>
        <v>5.044444444444443</v>
      </c>
      <c r="N12" s="43"/>
      <c r="O12" s="44"/>
      <c r="P12" s="45"/>
      <c r="Q12" s="46"/>
      <c r="R12" s="46"/>
      <c r="S12" s="46"/>
      <c r="T12" s="48"/>
      <c r="U12" s="48"/>
      <c r="V12" s="48"/>
      <c r="W12" s="49"/>
    </row>
    <row r="13" spans="1:23" s="36" customFormat="1" ht="11.25" customHeight="1">
      <c r="A13" s="79"/>
      <c r="B13" s="82"/>
      <c r="C13" s="82"/>
      <c r="D13" s="86"/>
      <c r="E13" s="28">
        <v>5.2</v>
      </c>
      <c r="F13" s="28">
        <v>6</v>
      </c>
      <c r="G13" s="28">
        <v>5.8</v>
      </c>
      <c r="H13" s="28">
        <v>6.2</v>
      </c>
      <c r="I13" s="28">
        <v>5.4</v>
      </c>
      <c r="J13" s="28">
        <v>4.2</v>
      </c>
      <c r="K13" s="28">
        <v>5.3</v>
      </c>
      <c r="L13" s="29">
        <f t="shared" si="1"/>
        <v>6</v>
      </c>
      <c r="M13" s="62">
        <f t="shared" si="0"/>
        <v>5.566666666666666</v>
      </c>
      <c r="N13" s="43"/>
      <c r="O13" s="44"/>
      <c r="P13" s="45"/>
      <c r="Q13" s="46"/>
      <c r="R13" s="46"/>
      <c r="S13" s="46"/>
      <c r="T13" s="48"/>
      <c r="U13" s="48"/>
      <c r="V13" s="48"/>
      <c r="W13" s="50"/>
    </row>
    <row r="14" spans="1:23" s="36" customFormat="1" ht="11.25" customHeight="1" thickBot="1">
      <c r="A14" s="79"/>
      <c r="B14" s="82"/>
      <c r="C14" s="82"/>
      <c r="D14" s="87"/>
      <c r="E14" s="51">
        <v>5.3</v>
      </c>
      <c r="F14" s="51">
        <v>6.2</v>
      </c>
      <c r="G14" s="51">
        <v>6.4</v>
      </c>
      <c r="H14" s="51">
        <v>6.4</v>
      </c>
      <c r="I14" s="51">
        <v>6</v>
      </c>
      <c r="J14" s="51">
        <v>4</v>
      </c>
      <c r="K14" s="51">
        <v>5.6</v>
      </c>
      <c r="L14" s="38">
        <f t="shared" si="1"/>
        <v>5.5</v>
      </c>
      <c r="M14" s="66">
        <f t="shared" si="0"/>
        <v>5.655555555555555</v>
      </c>
      <c r="N14" s="43"/>
      <c r="O14" s="44"/>
      <c r="P14" s="45"/>
      <c r="Q14" s="46"/>
      <c r="R14" s="46"/>
      <c r="S14" s="46"/>
      <c r="T14" s="48"/>
      <c r="U14" s="48"/>
      <c r="V14" s="48"/>
      <c r="W14" s="50"/>
    </row>
    <row r="15" spans="1:23" s="27" customFormat="1" ht="11.25" customHeight="1" thickTop="1">
      <c r="A15" s="79"/>
      <c r="B15" s="82"/>
      <c r="C15" s="82"/>
      <c r="D15" s="72" t="s">
        <v>22</v>
      </c>
      <c r="E15" s="52">
        <v>5.8</v>
      </c>
      <c r="F15" s="52">
        <v>6.6</v>
      </c>
      <c r="G15" s="52">
        <v>5.9</v>
      </c>
      <c r="H15" s="52">
        <v>4.6</v>
      </c>
      <c r="I15" s="52">
        <v>4.9</v>
      </c>
      <c r="J15" s="52">
        <v>4.1</v>
      </c>
      <c r="K15" s="52">
        <v>4.8</v>
      </c>
      <c r="L15" s="42">
        <f t="shared" si="1"/>
        <v>4.8</v>
      </c>
      <c r="M15" s="64">
        <f t="shared" si="0"/>
        <v>5.144444444444443</v>
      </c>
      <c r="N15" s="43"/>
      <c r="O15" s="44"/>
      <c r="P15" s="45"/>
      <c r="R15" s="46"/>
      <c r="S15" s="46"/>
      <c r="T15" s="48"/>
      <c r="U15" s="48"/>
      <c r="V15" s="48"/>
      <c r="W15" s="49"/>
    </row>
    <row r="16" spans="1:23" s="36" customFormat="1" ht="11.25" customHeight="1">
      <c r="A16" s="79"/>
      <c r="B16" s="82"/>
      <c r="C16" s="82"/>
      <c r="D16" s="73"/>
      <c r="E16" s="28">
        <v>5.5</v>
      </c>
      <c r="F16" s="28">
        <v>6.4</v>
      </c>
      <c r="G16" s="28">
        <v>6</v>
      </c>
      <c r="H16" s="28">
        <v>6.3</v>
      </c>
      <c r="I16" s="28">
        <v>5.8</v>
      </c>
      <c r="J16" s="28">
        <v>6.8</v>
      </c>
      <c r="K16" s="28">
        <v>6.3</v>
      </c>
      <c r="L16" s="29">
        <f t="shared" si="1"/>
        <v>6</v>
      </c>
      <c r="M16" s="62">
        <f t="shared" si="0"/>
        <v>6.122222222222222</v>
      </c>
      <c r="N16" s="43"/>
      <c r="O16" s="44"/>
      <c r="P16" s="45"/>
      <c r="R16" s="46"/>
      <c r="S16" s="46"/>
      <c r="T16" s="48"/>
      <c r="U16" s="48"/>
      <c r="V16" s="48"/>
      <c r="W16" s="50"/>
    </row>
    <row r="17" spans="1:23" s="36" customFormat="1" ht="11.25" customHeight="1" thickBot="1">
      <c r="A17" s="79"/>
      <c r="B17" s="82"/>
      <c r="C17" s="82"/>
      <c r="D17" s="74"/>
      <c r="E17" s="37">
        <v>5.8</v>
      </c>
      <c r="F17" s="37">
        <v>6.4</v>
      </c>
      <c r="G17" s="37">
        <v>6.6</v>
      </c>
      <c r="H17" s="37">
        <v>6.3</v>
      </c>
      <c r="I17" s="37">
        <v>6.5</v>
      </c>
      <c r="J17" s="37">
        <v>7</v>
      </c>
      <c r="K17" s="37">
        <v>6.3</v>
      </c>
      <c r="L17" s="38">
        <f t="shared" si="1"/>
        <v>5.5</v>
      </c>
      <c r="M17" s="63">
        <f t="shared" si="0"/>
        <v>6.21111111111111</v>
      </c>
      <c r="N17" s="43"/>
      <c r="O17" s="44"/>
      <c r="P17" s="45"/>
      <c r="R17" s="46"/>
      <c r="S17" s="46"/>
      <c r="T17" s="48"/>
      <c r="U17" s="48"/>
      <c r="V17" s="48"/>
      <c r="W17" s="50"/>
    </row>
    <row r="18" spans="1:23" s="27" customFormat="1" ht="11.25" customHeight="1" thickTop="1">
      <c r="A18" s="79"/>
      <c r="B18" s="82"/>
      <c r="C18" s="82"/>
      <c r="D18" s="72" t="s">
        <v>30</v>
      </c>
      <c r="E18" s="28">
        <v>4.4</v>
      </c>
      <c r="F18" s="28">
        <v>3.8</v>
      </c>
      <c r="G18" s="28">
        <v>4.2</v>
      </c>
      <c r="H18" s="28">
        <v>0</v>
      </c>
      <c r="I18" s="28">
        <v>4.9</v>
      </c>
      <c r="J18" s="28">
        <v>3.3</v>
      </c>
      <c r="K18" s="28">
        <v>4.4</v>
      </c>
      <c r="L18" s="42">
        <f t="shared" si="1"/>
        <v>4.8</v>
      </c>
      <c r="M18" s="65">
        <f t="shared" si="0"/>
        <v>3.8444444444444446</v>
      </c>
      <c r="N18" s="43"/>
      <c r="O18" s="44"/>
      <c r="P18" s="45"/>
      <c r="Q18" s="46"/>
      <c r="R18" s="46"/>
      <c r="S18" s="46"/>
      <c r="T18" s="48"/>
      <c r="U18" s="48"/>
      <c r="V18" s="48"/>
      <c r="W18" s="49"/>
    </row>
    <row r="19" spans="1:23" s="36" customFormat="1" ht="11.25" customHeight="1">
      <c r="A19" s="79"/>
      <c r="B19" s="82"/>
      <c r="C19" s="82"/>
      <c r="D19" s="73"/>
      <c r="E19" s="28">
        <v>5.8</v>
      </c>
      <c r="F19" s="28">
        <v>6.5</v>
      </c>
      <c r="G19" s="28">
        <v>6.2</v>
      </c>
      <c r="H19" s="28">
        <v>5.7</v>
      </c>
      <c r="I19" s="28">
        <v>5.7</v>
      </c>
      <c r="J19" s="28">
        <v>5</v>
      </c>
      <c r="K19" s="28">
        <v>5.9</v>
      </c>
      <c r="L19" s="29">
        <f t="shared" si="1"/>
        <v>6</v>
      </c>
      <c r="M19" s="62">
        <f t="shared" si="0"/>
        <v>5.866666666666666</v>
      </c>
      <c r="N19" s="43"/>
      <c r="O19" s="44"/>
      <c r="P19" s="45"/>
      <c r="Q19" s="46"/>
      <c r="R19" s="46"/>
      <c r="S19" s="46"/>
      <c r="T19" s="48"/>
      <c r="U19" s="48"/>
      <c r="V19" s="48"/>
      <c r="W19" s="50"/>
    </row>
    <row r="20" spans="1:23" s="36" customFormat="1" ht="11.25" customHeight="1" thickBot="1">
      <c r="A20" s="79"/>
      <c r="B20" s="82"/>
      <c r="C20" s="82"/>
      <c r="D20" s="74"/>
      <c r="E20" s="37">
        <v>5.3</v>
      </c>
      <c r="F20" s="37">
        <v>6</v>
      </c>
      <c r="G20" s="37">
        <v>6.3</v>
      </c>
      <c r="H20" s="37">
        <v>5.4</v>
      </c>
      <c r="I20" s="37">
        <v>5.8</v>
      </c>
      <c r="J20" s="37">
        <v>5.6</v>
      </c>
      <c r="K20" s="37">
        <v>5.4</v>
      </c>
      <c r="L20" s="38">
        <f t="shared" si="1"/>
        <v>5.5</v>
      </c>
      <c r="M20" s="66">
        <f t="shared" si="0"/>
        <v>5.644444444444444</v>
      </c>
      <c r="N20" s="43"/>
      <c r="O20" s="44"/>
      <c r="P20" s="45"/>
      <c r="Q20" s="46"/>
      <c r="R20" s="46"/>
      <c r="S20" s="46"/>
      <c r="T20" s="48"/>
      <c r="U20" s="48"/>
      <c r="V20" s="48"/>
      <c r="W20" s="50"/>
    </row>
    <row r="21" spans="1:23" s="27" customFormat="1" ht="11.25" customHeight="1" thickTop="1">
      <c r="A21" s="79"/>
      <c r="B21" s="82"/>
      <c r="C21" s="82"/>
      <c r="D21" s="72" t="s">
        <v>23</v>
      </c>
      <c r="E21" s="28"/>
      <c r="F21" s="28"/>
      <c r="G21" s="28"/>
      <c r="H21" s="28"/>
      <c r="I21" s="28"/>
      <c r="J21" s="28"/>
      <c r="K21" s="28"/>
      <c r="L21" s="42"/>
      <c r="M21" s="65"/>
      <c r="N21" s="43"/>
      <c r="O21" s="44"/>
      <c r="P21" s="45"/>
      <c r="Q21" s="46"/>
      <c r="R21" s="46"/>
      <c r="S21" s="46"/>
      <c r="T21" s="48"/>
      <c r="U21" s="48"/>
      <c r="V21" s="48"/>
      <c r="W21" s="49"/>
    </row>
    <row r="22" spans="1:23" s="36" customFormat="1" ht="11.25" customHeight="1">
      <c r="A22" s="79"/>
      <c r="B22" s="82"/>
      <c r="C22" s="82"/>
      <c r="D22" s="73"/>
      <c r="E22" s="28"/>
      <c r="F22" s="28"/>
      <c r="G22" s="28"/>
      <c r="H22" s="28"/>
      <c r="I22" s="28"/>
      <c r="J22" s="28"/>
      <c r="K22" s="28"/>
      <c r="L22" s="29"/>
      <c r="M22" s="62"/>
      <c r="N22" s="43"/>
      <c r="O22" s="44"/>
      <c r="P22" s="45"/>
      <c r="Q22" s="46"/>
      <c r="R22" s="46"/>
      <c r="S22" s="46"/>
      <c r="T22" s="48"/>
      <c r="U22" s="48"/>
      <c r="V22" s="48"/>
      <c r="W22" s="50"/>
    </row>
    <row r="23" spans="1:23" s="36" customFormat="1" ht="11.25" customHeight="1" thickBot="1">
      <c r="A23" s="80"/>
      <c r="B23" s="83"/>
      <c r="C23" s="83"/>
      <c r="D23" s="75"/>
      <c r="E23" s="55"/>
      <c r="F23" s="55"/>
      <c r="G23" s="55"/>
      <c r="H23" s="55"/>
      <c r="I23" s="55"/>
      <c r="J23" s="55"/>
      <c r="K23" s="55"/>
      <c r="L23" s="38"/>
      <c r="M23" s="66"/>
      <c r="N23" s="54"/>
      <c r="O23" s="56"/>
      <c r="P23" s="45"/>
      <c r="Q23" s="46"/>
      <c r="R23" s="46"/>
      <c r="S23" s="46"/>
      <c r="T23" s="48"/>
      <c r="U23" s="48"/>
      <c r="V23" s="48"/>
      <c r="W23" s="50"/>
    </row>
    <row r="24" spans="1:23" ht="11.25" customHeight="1" thickBot="1" thickTop="1">
      <c r="A24" s="78" t="s">
        <v>39</v>
      </c>
      <c r="B24" s="81" t="s">
        <v>38</v>
      </c>
      <c r="C24" s="81" t="s">
        <v>37</v>
      </c>
      <c r="D24" s="84" t="s">
        <v>31</v>
      </c>
      <c r="E24" s="21">
        <v>6.9</v>
      </c>
      <c r="F24" s="21">
        <v>7.1</v>
      </c>
      <c r="G24" s="21">
        <v>7</v>
      </c>
      <c r="H24" s="21">
        <v>7.2</v>
      </c>
      <c r="I24" s="21">
        <v>7.2</v>
      </c>
      <c r="J24" s="21">
        <v>8.1</v>
      </c>
      <c r="K24" s="21">
        <v>6.9</v>
      </c>
      <c r="L24" s="42">
        <v>5.4</v>
      </c>
      <c r="M24" s="61">
        <f>(SUM(E24:L24)+L24)/9</f>
        <v>6.8</v>
      </c>
      <c r="N24" s="60">
        <f>SUM(M24,M27,M30,M33,M36,M39)/6</f>
        <v>6.29074074074074</v>
      </c>
      <c r="O24" s="71">
        <f>SUM(N24:N26)/3</f>
        <v>6.457407407407408</v>
      </c>
      <c r="P24" s="70">
        <v>8.7</v>
      </c>
      <c r="Q24" s="21">
        <v>4.8</v>
      </c>
      <c r="R24" s="21">
        <v>5.9</v>
      </c>
      <c r="S24" s="23">
        <v>4.6</v>
      </c>
      <c r="T24" s="67">
        <f>(P24+2*Q24+2.5*R24+1.5*S24)/7</f>
        <v>5.707142857142856</v>
      </c>
      <c r="U24" s="25">
        <f>SUM(T24:T26)/3</f>
        <v>6.616666666666667</v>
      </c>
      <c r="V24" s="24">
        <f>(N24+T24)/2</f>
        <v>5.998941798941798</v>
      </c>
      <c r="W24" s="26">
        <f>SUM(V24:V26)/3</f>
        <v>6.537037037037037</v>
      </c>
    </row>
    <row r="25" spans="1:23" ht="11.25" customHeight="1" thickTop="1">
      <c r="A25" s="79"/>
      <c r="B25" s="82"/>
      <c r="C25" s="82"/>
      <c r="D25" s="73"/>
      <c r="E25" s="28">
        <v>6.8</v>
      </c>
      <c r="F25" s="28">
        <v>6.7</v>
      </c>
      <c r="G25" s="28">
        <v>7.1</v>
      </c>
      <c r="H25" s="28">
        <v>6.9</v>
      </c>
      <c r="I25" s="28">
        <v>6.9</v>
      </c>
      <c r="J25" s="28">
        <v>7.8</v>
      </c>
      <c r="K25" s="28">
        <v>7.7</v>
      </c>
      <c r="L25" s="29">
        <v>6</v>
      </c>
      <c r="M25" s="62">
        <f aca="true" t="shared" si="2" ref="M25:M44">(SUM(E25:L25)+L25)/9</f>
        <v>6.877777777777777</v>
      </c>
      <c r="N25" s="30">
        <f>SUM(M25,M28,M31,M34,M37,M40)/6</f>
        <v>6.553703703703704</v>
      </c>
      <c r="O25" s="31"/>
      <c r="P25" s="32">
        <v>9.2</v>
      </c>
      <c r="Q25" s="28">
        <v>6.6</v>
      </c>
      <c r="R25" s="28">
        <v>6.8</v>
      </c>
      <c r="S25" s="33">
        <v>5.9</v>
      </c>
      <c r="T25" s="68">
        <f>(P25+2*Q25+2.5*R25+1.5*S25)/7</f>
        <v>6.892857142857143</v>
      </c>
      <c r="U25" s="34"/>
      <c r="V25" s="35">
        <f>(N25+T25)/2</f>
        <v>6.723280423280423</v>
      </c>
      <c r="W25" s="69">
        <f>SUM(V24:V26)/3</f>
        <v>6.537037037037037</v>
      </c>
    </row>
    <row r="26" spans="1:23" ht="11.25" customHeight="1" thickBot="1">
      <c r="A26" s="79"/>
      <c r="B26" s="82"/>
      <c r="C26" s="82"/>
      <c r="D26" s="74"/>
      <c r="E26" s="37">
        <v>6.7</v>
      </c>
      <c r="F26" s="37">
        <v>7.2</v>
      </c>
      <c r="G26" s="37">
        <v>7.5</v>
      </c>
      <c r="H26" s="37">
        <v>7.3</v>
      </c>
      <c r="I26" s="37">
        <v>8</v>
      </c>
      <c r="J26" s="37">
        <v>8.8</v>
      </c>
      <c r="K26" s="37">
        <v>7.5</v>
      </c>
      <c r="L26" s="38">
        <v>5.3</v>
      </c>
      <c r="M26" s="63">
        <f t="shared" si="2"/>
        <v>7.066666666666666</v>
      </c>
      <c r="N26" s="30">
        <f>SUM(M26,M29,M32,M35,M38,M41)/6</f>
        <v>6.527777777777778</v>
      </c>
      <c r="O26" s="39"/>
      <c r="P26" s="40">
        <v>10</v>
      </c>
      <c r="Q26" s="37">
        <v>8.5</v>
      </c>
      <c r="R26" s="37">
        <v>6.5</v>
      </c>
      <c r="S26" s="41">
        <v>5</v>
      </c>
      <c r="T26" s="68">
        <f>(P26+2*Q26+2.5*R26+1.5*S26)/7</f>
        <v>7.25</v>
      </c>
      <c r="U26" s="34"/>
      <c r="V26" s="35">
        <f>(N26+T26)/2</f>
        <v>6.888888888888889</v>
      </c>
      <c r="W26" s="69">
        <f>SUM(V24:V26)/3</f>
        <v>6.537037037037037</v>
      </c>
    </row>
    <row r="27" spans="1:23" ht="11.25" customHeight="1" thickTop="1">
      <c r="A27" s="79"/>
      <c r="B27" s="82"/>
      <c r="C27" s="82"/>
      <c r="D27" s="72" t="s">
        <v>32</v>
      </c>
      <c r="E27" s="28">
        <v>6.8</v>
      </c>
      <c r="F27" s="28">
        <v>6.9</v>
      </c>
      <c r="G27" s="28">
        <v>6.9</v>
      </c>
      <c r="H27" s="28">
        <v>7.1</v>
      </c>
      <c r="I27" s="28">
        <v>7.1</v>
      </c>
      <c r="J27" s="28">
        <v>8</v>
      </c>
      <c r="K27" s="28">
        <v>6.9</v>
      </c>
      <c r="L27" s="42">
        <f>L24</f>
        <v>5.4</v>
      </c>
      <c r="M27" s="65">
        <f t="shared" si="2"/>
        <v>6.722222222222222</v>
      </c>
      <c r="N27" s="43"/>
      <c r="O27" s="44"/>
      <c r="P27" s="45"/>
      <c r="Q27" s="46"/>
      <c r="R27" s="46"/>
      <c r="S27" s="46"/>
      <c r="T27" s="47"/>
      <c r="U27" s="48"/>
      <c r="V27" s="47"/>
      <c r="W27" s="49"/>
    </row>
    <row r="28" spans="1:23" ht="11.25" customHeight="1">
      <c r="A28" s="79"/>
      <c r="B28" s="82"/>
      <c r="C28" s="82"/>
      <c r="D28" s="73"/>
      <c r="E28" s="28">
        <v>6.9</v>
      </c>
      <c r="F28" s="28">
        <v>7.7</v>
      </c>
      <c r="G28" s="28">
        <v>6.7</v>
      </c>
      <c r="H28" s="28">
        <v>7.1</v>
      </c>
      <c r="I28" s="28">
        <v>7</v>
      </c>
      <c r="J28" s="28">
        <v>7.9</v>
      </c>
      <c r="K28" s="28">
        <v>7</v>
      </c>
      <c r="L28" s="29">
        <f>L25</f>
        <v>6</v>
      </c>
      <c r="M28" s="62">
        <f t="shared" si="2"/>
        <v>6.922222222222222</v>
      </c>
      <c r="N28" s="43"/>
      <c r="O28" s="44"/>
      <c r="P28" s="45"/>
      <c r="Q28" s="46"/>
      <c r="R28" s="46"/>
      <c r="S28" s="46"/>
      <c r="T28" s="48"/>
      <c r="U28" s="48"/>
      <c r="V28" s="48"/>
      <c r="W28" s="50"/>
    </row>
    <row r="29" spans="1:23" ht="11.25" customHeight="1" thickBot="1">
      <c r="A29" s="79"/>
      <c r="B29" s="82"/>
      <c r="C29" s="82"/>
      <c r="D29" s="74"/>
      <c r="E29" s="37">
        <v>6.3</v>
      </c>
      <c r="F29" s="37">
        <v>7</v>
      </c>
      <c r="G29" s="37">
        <v>7</v>
      </c>
      <c r="H29" s="37">
        <v>7.2</v>
      </c>
      <c r="I29" s="37">
        <v>8</v>
      </c>
      <c r="J29" s="37">
        <v>8.5</v>
      </c>
      <c r="K29" s="37">
        <v>7.5</v>
      </c>
      <c r="L29" s="38">
        <f>L26</f>
        <v>5.3</v>
      </c>
      <c r="M29" s="66">
        <f t="shared" si="2"/>
        <v>6.8999999999999995</v>
      </c>
      <c r="N29" s="43"/>
      <c r="O29" s="44"/>
      <c r="P29" s="45"/>
      <c r="Q29" s="46"/>
      <c r="R29" s="46"/>
      <c r="S29" s="46"/>
      <c r="T29" s="48"/>
      <c r="U29" s="48"/>
      <c r="V29" s="48"/>
      <c r="W29" s="50"/>
    </row>
    <row r="30" spans="1:23" ht="11.25" customHeight="1" thickTop="1">
      <c r="A30" s="79"/>
      <c r="B30" s="82"/>
      <c r="C30" s="82"/>
      <c r="D30" s="72" t="s">
        <v>33</v>
      </c>
      <c r="E30" s="28">
        <v>5.4</v>
      </c>
      <c r="F30" s="28">
        <v>6.2</v>
      </c>
      <c r="G30" s="28">
        <v>5.8</v>
      </c>
      <c r="H30" s="28">
        <v>6.1</v>
      </c>
      <c r="I30" s="28">
        <v>6.2</v>
      </c>
      <c r="J30" s="28">
        <v>5.8</v>
      </c>
      <c r="K30" s="28">
        <v>6</v>
      </c>
      <c r="L30" s="42">
        <f aca="true" t="shared" si="3" ref="L30:L41">L27</f>
        <v>5.4</v>
      </c>
      <c r="M30" s="64">
        <f t="shared" si="2"/>
        <v>5.811111111111111</v>
      </c>
      <c r="N30" s="43"/>
      <c r="O30" s="44"/>
      <c r="P30" s="45"/>
      <c r="Q30" s="46"/>
      <c r="R30" s="46"/>
      <c r="S30" s="46"/>
      <c r="T30" s="48"/>
      <c r="U30" s="48"/>
      <c r="V30" s="48"/>
      <c r="W30" s="49"/>
    </row>
    <row r="31" spans="1:23" ht="11.25" customHeight="1">
      <c r="A31" s="79"/>
      <c r="B31" s="82"/>
      <c r="C31" s="82"/>
      <c r="D31" s="73"/>
      <c r="E31" s="28">
        <v>6.4</v>
      </c>
      <c r="F31" s="28">
        <v>6.7</v>
      </c>
      <c r="G31" s="28">
        <v>6.2</v>
      </c>
      <c r="H31" s="28">
        <v>6.8</v>
      </c>
      <c r="I31" s="28">
        <v>5.5</v>
      </c>
      <c r="J31" s="28">
        <v>6.8</v>
      </c>
      <c r="K31" s="28">
        <v>5.4</v>
      </c>
      <c r="L31" s="29">
        <f t="shared" si="3"/>
        <v>6</v>
      </c>
      <c r="M31" s="62">
        <f t="shared" si="2"/>
        <v>6.199999999999999</v>
      </c>
      <c r="N31" s="43"/>
      <c r="O31" s="44"/>
      <c r="P31" s="45"/>
      <c r="Q31" s="46"/>
      <c r="R31" s="46"/>
      <c r="S31" s="46"/>
      <c r="T31" s="48"/>
      <c r="U31" s="48"/>
      <c r="V31" s="48"/>
      <c r="W31" s="50"/>
    </row>
    <row r="32" spans="1:23" ht="11.25" customHeight="1" thickBot="1">
      <c r="A32" s="79"/>
      <c r="B32" s="82"/>
      <c r="C32" s="82"/>
      <c r="D32" s="74"/>
      <c r="E32" s="37">
        <v>5.6</v>
      </c>
      <c r="F32" s="37">
        <v>6.2</v>
      </c>
      <c r="G32" s="37">
        <v>6.3</v>
      </c>
      <c r="H32" s="37">
        <v>6.3</v>
      </c>
      <c r="I32" s="37">
        <v>6.2</v>
      </c>
      <c r="J32" s="37">
        <v>6.8</v>
      </c>
      <c r="K32" s="37">
        <v>6</v>
      </c>
      <c r="L32" s="38">
        <f t="shared" si="3"/>
        <v>5.3</v>
      </c>
      <c r="M32" s="63">
        <f t="shared" si="2"/>
        <v>5.999999999999999</v>
      </c>
      <c r="N32" s="43"/>
      <c r="O32" s="44"/>
      <c r="P32" s="45"/>
      <c r="Q32" s="46"/>
      <c r="R32" s="46"/>
      <c r="S32" s="46"/>
      <c r="T32" s="48"/>
      <c r="U32" s="48"/>
      <c r="V32" s="48"/>
      <c r="W32" s="50"/>
    </row>
    <row r="33" spans="1:23" ht="11.25" customHeight="1" thickTop="1">
      <c r="A33" s="79"/>
      <c r="B33" s="82"/>
      <c r="C33" s="82"/>
      <c r="D33" s="85" t="s">
        <v>34</v>
      </c>
      <c r="E33" s="28">
        <v>6.9</v>
      </c>
      <c r="F33" s="28">
        <v>6.8</v>
      </c>
      <c r="G33" s="28">
        <v>7.3</v>
      </c>
      <c r="H33" s="28">
        <v>7</v>
      </c>
      <c r="I33" s="28">
        <v>7.6</v>
      </c>
      <c r="J33" s="28">
        <v>8.2</v>
      </c>
      <c r="K33" s="28">
        <v>7.1</v>
      </c>
      <c r="L33" s="42">
        <f t="shared" si="3"/>
        <v>5.4</v>
      </c>
      <c r="M33" s="65">
        <f t="shared" si="2"/>
        <v>6.855555555555555</v>
      </c>
      <c r="N33" s="43"/>
      <c r="O33" s="44"/>
      <c r="P33" s="45"/>
      <c r="Q33" s="46"/>
      <c r="R33" s="46"/>
      <c r="S33" s="46"/>
      <c r="T33" s="48"/>
      <c r="U33" s="48"/>
      <c r="V33" s="48"/>
      <c r="W33" s="49"/>
    </row>
    <row r="34" spans="1:23" ht="11.25" customHeight="1">
      <c r="A34" s="79"/>
      <c r="B34" s="82"/>
      <c r="C34" s="82"/>
      <c r="D34" s="86"/>
      <c r="E34" s="28">
        <v>6.9</v>
      </c>
      <c r="F34" s="28">
        <v>7.7</v>
      </c>
      <c r="G34" s="28">
        <v>7.4</v>
      </c>
      <c r="H34" s="28">
        <v>7.8</v>
      </c>
      <c r="I34" s="28">
        <v>7.1</v>
      </c>
      <c r="J34" s="28">
        <v>8</v>
      </c>
      <c r="K34" s="28">
        <v>7.3</v>
      </c>
      <c r="L34" s="29">
        <f t="shared" si="3"/>
        <v>6</v>
      </c>
      <c r="M34" s="62">
        <f t="shared" si="2"/>
        <v>7.133333333333332</v>
      </c>
      <c r="N34" s="43"/>
      <c r="O34" s="44"/>
      <c r="P34" s="45"/>
      <c r="Q34" s="46"/>
      <c r="R34" s="46"/>
      <c r="S34" s="46"/>
      <c r="T34" s="48"/>
      <c r="U34" s="48"/>
      <c r="V34" s="48"/>
      <c r="W34" s="50"/>
    </row>
    <row r="35" spans="1:23" ht="11.25" customHeight="1" thickBot="1">
      <c r="A35" s="79"/>
      <c r="B35" s="82"/>
      <c r="C35" s="82"/>
      <c r="D35" s="87"/>
      <c r="E35" s="51">
        <v>6.8</v>
      </c>
      <c r="F35" s="51">
        <v>7.3</v>
      </c>
      <c r="G35" s="51">
        <v>7.8</v>
      </c>
      <c r="H35" s="51">
        <v>7.8</v>
      </c>
      <c r="I35" s="51">
        <v>8.3</v>
      </c>
      <c r="J35" s="51">
        <v>8.8</v>
      </c>
      <c r="K35" s="51">
        <v>6.5</v>
      </c>
      <c r="L35" s="38">
        <f t="shared" si="3"/>
        <v>5.3</v>
      </c>
      <c r="M35" s="66">
        <f t="shared" si="2"/>
        <v>7.099999999999999</v>
      </c>
      <c r="N35" s="43"/>
      <c r="O35" s="44"/>
      <c r="P35" s="45"/>
      <c r="Q35" s="46"/>
      <c r="R35" s="46"/>
      <c r="S35" s="46"/>
      <c r="T35" s="48"/>
      <c r="U35" s="48"/>
      <c r="V35" s="48"/>
      <c r="W35" s="50"/>
    </row>
    <row r="36" spans="1:23" ht="11.25" customHeight="1" thickTop="1">
      <c r="A36" s="79"/>
      <c r="B36" s="82"/>
      <c r="C36" s="82"/>
      <c r="D36" s="72" t="s">
        <v>35</v>
      </c>
      <c r="E36" s="52">
        <v>6.3</v>
      </c>
      <c r="F36" s="52">
        <v>6.7</v>
      </c>
      <c r="G36" s="52">
        <v>6.9</v>
      </c>
      <c r="H36" s="52">
        <v>6.3</v>
      </c>
      <c r="I36" s="52">
        <v>7</v>
      </c>
      <c r="J36" s="52">
        <v>4.3</v>
      </c>
      <c r="K36" s="52">
        <v>6.2</v>
      </c>
      <c r="L36" s="42">
        <f t="shared" si="3"/>
        <v>5.4</v>
      </c>
      <c r="M36" s="64">
        <f t="shared" si="2"/>
        <v>6.055555555555555</v>
      </c>
      <c r="N36" s="43"/>
      <c r="O36" s="44"/>
      <c r="P36" s="45"/>
      <c r="Q36" s="27"/>
      <c r="R36" s="46"/>
      <c r="S36" s="46"/>
      <c r="T36" s="48"/>
      <c r="U36" s="48"/>
      <c r="V36" s="48"/>
      <c r="W36" s="49"/>
    </row>
    <row r="37" spans="1:23" ht="11.25" customHeight="1">
      <c r="A37" s="79"/>
      <c r="B37" s="82"/>
      <c r="C37" s="82"/>
      <c r="D37" s="73"/>
      <c r="E37" s="28">
        <v>6.3</v>
      </c>
      <c r="F37" s="28">
        <v>6.6</v>
      </c>
      <c r="G37" s="28">
        <v>6</v>
      </c>
      <c r="H37" s="28">
        <v>6.9</v>
      </c>
      <c r="I37" s="28">
        <v>6.1</v>
      </c>
      <c r="J37" s="28">
        <v>6</v>
      </c>
      <c r="K37" s="28">
        <v>6.2</v>
      </c>
      <c r="L37" s="29">
        <f t="shared" si="3"/>
        <v>6</v>
      </c>
      <c r="M37" s="62">
        <f t="shared" si="2"/>
        <v>6.233333333333333</v>
      </c>
      <c r="N37" s="43"/>
      <c r="O37" s="44"/>
      <c r="P37" s="45"/>
      <c r="Q37" s="36"/>
      <c r="R37" s="46"/>
      <c r="S37" s="46"/>
      <c r="T37" s="48"/>
      <c r="U37" s="48"/>
      <c r="V37" s="48"/>
      <c r="W37" s="50"/>
    </row>
    <row r="38" spans="1:23" ht="11.25" customHeight="1" thickBot="1">
      <c r="A38" s="79"/>
      <c r="B38" s="82"/>
      <c r="C38" s="82"/>
      <c r="D38" s="74"/>
      <c r="E38" s="37">
        <v>5.8</v>
      </c>
      <c r="F38" s="37">
        <v>6.3</v>
      </c>
      <c r="G38" s="37">
        <v>6.8</v>
      </c>
      <c r="H38" s="37">
        <v>6.8</v>
      </c>
      <c r="I38" s="37">
        <v>6.8</v>
      </c>
      <c r="J38" s="37">
        <v>5.8</v>
      </c>
      <c r="K38" s="37">
        <v>6.3</v>
      </c>
      <c r="L38" s="38">
        <f t="shared" si="3"/>
        <v>5.3</v>
      </c>
      <c r="M38" s="63">
        <f t="shared" si="2"/>
        <v>6.133333333333332</v>
      </c>
      <c r="N38" s="43"/>
      <c r="O38" s="44"/>
      <c r="P38" s="45"/>
      <c r="Q38" s="36"/>
      <c r="R38" s="46"/>
      <c r="S38" s="46"/>
      <c r="T38" s="48"/>
      <c r="U38" s="48"/>
      <c r="V38" s="48"/>
      <c r="W38" s="50"/>
    </row>
    <row r="39" spans="1:23" ht="11.25" customHeight="1" thickTop="1">
      <c r="A39" s="79"/>
      <c r="B39" s="82"/>
      <c r="C39" s="82"/>
      <c r="D39" s="72" t="s">
        <v>36</v>
      </c>
      <c r="E39" s="28">
        <v>5.9</v>
      </c>
      <c r="F39" s="28">
        <v>6.1</v>
      </c>
      <c r="G39" s="28">
        <v>5.9</v>
      </c>
      <c r="H39" s="28">
        <v>5.4</v>
      </c>
      <c r="I39" s="28">
        <v>5.6</v>
      </c>
      <c r="J39" s="28">
        <v>4.4</v>
      </c>
      <c r="K39" s="28">
        <v>5.4</v>
      </c>
      <c r="L39" s="42">
        <f t="shared" si="3"/>
        <v>5.4</v>
      </c>
      <c r="M39" s="65">
        <f t="shared" si="2"/>
        <v>5.499999999999999</v>
      </c>
      <c r="N39" s="43"/>
      <c r="O39" s="44"/>
      <c r="P39" s="45"/>
      <c r="Q39" s="46"/>
      <c r="R39" s="46"/>
      <c r="S39" s="46"/>
      <c r="T39" s="48"/>
      <c r="U39" s="48"/>
      <c r="V39" s="48"/>
      <c r="W39" s="49"/>
    </row>
    <row r="40" spans="1:23" ht="11.25" customHeight="1">
      <c r="A40" s="79"/>
      <c r="B40" s="82"/>
      <c r="C40" s="82"/>
      <c r="D40" s="73"/>
      <c r="E40" s="28">
        <v>5.8</v>
      </c>
      <c r="F40" s="28">
        <v>6.4</v>
      </c>
      <c r="G40" s="28">
        <v>6.1</v>
      </c>
      <c r="H40" s="28">
        <v>6.3</v>
      </c>
      <c r="I40" s="28">
        <v>5.8</v>
      </c>
      <c r="J40" s="28">
        <v>6</v>
      </c>
      <c r="K40" s="28">
        <v>5.2</v>
      </c>
      <c r="L40" s="29">
        <f t="shared" si="3"/>
        <v>6</v>
      </c>
      <c r="M40" s="62">
        <f t="shared" si="2"/>
        <v>5.955555555555556</v>
      </c>
      <c r="N40" s="43"/>
      <c r="O40" s="44"/>
      <c r="P40" s="45"/>
      <c r="Q40" s="46"/>
      <c r="R40" s="46"/>
      <c r="S40" s="46"/>
      <c r="T40" s="48"/>
      <c r="U40" s="48"/>
      <c r="V40" s="48"/>
      <c r="W40" s="50"/>
    </row>
    <row r="41" spans="1:23" ht="11.25" customHeight="1" thickBot="1">
      <c r="A41" s="79"/>
      <c r="B41" s="82"/>
      <c r="C41" s="82"/>
      <c r="D41" s="74"/>
      <c r="E41" s="37">
        <v>5.3</v>
      </c>
      <c r="F41" s="37">
        <v>6.3</v>
      </c>
      <c r="G41" s="37">
        <v>6.4</v>
      </c>
      <c r="H41" s="37">
        <v>6.3</v>
      </c>
      <c r="I41" s="37">
        <v>6</v>
      </c>
      <c r="J41" s="37">
        <v>6.8</v>
      </c>
      <c r="K41" s="37">
        <v>6</v>
      </c>
      <c r="L41" s="38">
        <f t="shared" si="3"/>
        <v>5.3</v>
      </c>
      <c r="M41" s="66">
        <f t="shared" si="2"/>
        <v>5.966666666666666</v>
      </c>
      <c r="N41" s="43"/>
      <c r="O41" s="44"/>
      <c r="P41" s="45"/>
      <c r="Q41" s="46"/>
      <c r="R41" s="46"/>
      <c r="S41" s="46"/>
      <c r="T41" s="48"/>
      <c r="U41" s="48"/>
      <c r="V41" s="48"/>
      <c r="W41" s="50"/>
    </row>
    <row r="42" spans="1:23" ht="11.25" customHeight="1" thickTop="1">
      <c r="A42" s="79"/>
      <c r="B42" s="82"/>
      <c r="C42" s="82"/>
      <c r="D42" s="72"/>
      <c r="E42" s="28"/>
      <c r="F42" s="28"/>
      <c r="G42" s="28"/>
      <c r="H42" s="28"/>
      <c r="I42" s="28"/>
      <c r="J42" s="28"/>
      <c r="K42" s="28"/>
      <c r="L42" s="42"/>
      <c r="M42" s="65">
        <f t="shared" si="2"/>
        <v>0</v>
      </c>
      <c r="N42" s="43"/>
      <c r="O42" s="44"/>
      <c r="P42" s="45"/>
      <c r="Q42" s="46"/>
      <c r="R42" s="46"/>
      <c r="S42" s="46"/>
      <c r="T42" s="48"/>
      <c r="U42" s="48"/>
      <c r="V42" s="48"/>
      <c r="W42" s="49"/>
    </row>
    <row r="43" spans="1:23" ht="11.25" customHeight="1">
      <c r="A43" s="79"/>
      <c r="B43" s="82"/>
      <c r="C43" s="82"/>
      <c r="D43" s="73"/>
      <c r="E43" s="28"/>
      <c r="F43" s="28"/>
      <c r="G43" s="28"/>
      <c r="H43" s="28"/>
      <c r="I43" s="28"/>
      <c r="J43" s="28"/>
      <c r="K43" s="28"/>
      <c r="L43" s="29"/>
      <c r="M43" s="62">
        <f t="shared" si="2"/>
        <v>0</v>
      </c>
      <c r="N43" s="43"/>
      <c r="O43" s="44"/>
      <c r="P43" s="45"/>
      <c r="Q43" s="46"/>
      <c r="R43" s="46"/>
      <c r="S43" s="46"/>
      <c r="T43" s="48"/>
      <c r="U43" s="48"/>
      <c r="V43" s="48"/>
      <c r="W43" s="50"/>
    </row>
    <row r="44" spans="1:23" ht="11.25" customHeight="1" thickBot="1">
      <c r="A44" s="80"/>
      <c r="B44" s="83"/>
      <c r="C44" s="83"/>
      <c r="D44" s="75"/>
      <c r="E44" s="55"/>
      <c r="F44" s="55"/>
      <c r="G44" s="55"/>
      <c r="H44" s="55"/>
      <c r="I44" s="55"/>
      <c r="J44" s="55"/>
      <c r="K44" s="55"/>
      <c r="L44" s="53"/>
      <c r="M44" s="66">
        <f t="shared" si="2"/>
        <v>0</v>
      </c>
      <c r="N44" s="54"/>
      <c r="O44" s="56"/>
      <c r="P44" s="45"/>
      <c r="Q44" s="46"/>
      <c r="R44" s="46"/>
      <c r="S44" s="46"/>
      <c r="T44" s="48"/>
      <c r="U44" s="48"/>
      <c r="V44" s="48"/>
      <c r="W44" s="50"/>
    </row>
    <row r="45" ht="11.25" customHeight="1" thickTop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</sheetData>
  <mergeCells count="22">
    <mergeCell ref="N2:O2"/>
    <mergeCell ref="C24:C44"/>
    <mergeCell ref="D24:D26"/>
    <mergeCell ref="D27:D29"/>
    <mergeCell ref="D30:D32"/>
    <mergeCell ref="D33:D35"/>
    <mergeCell ref="D36:D38"/>
    <mergeCell ref="D15:D17"/>
    <mergeCell ref="D9:D11"/>
    <mergeCell ref="A24:A44"/>
    <mergeCell ref="B24:B44"/>
    <mergeCell ref="D21:D23"/>
    <mergeCell ref="D39:D41"/>
    <mergeCell ref="D42:D44"/>
    <mergeCell ref="T2:U2"/>
    <mergeCell ref="A3:A23"/>
    <mergeCell ref="B3:B23"/>
    <mergeCell ref="C3:C23"/>
    <mergeCell ref="D3:D5"/>
    <mergeCell ref="D6:D8"/>
    <mergeCell ref="D12:D14"/>
    <mergeCell ref="D18:D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&amp;COrszágos Bajnokság
Budapest, 2008. szeptember 27-28.
Csapat A</oddHeader>
  </headerFooter>
  <rowBreaks count="1" manualBreakCount="1">
    <brk id="23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2008-09-27T08:43:10Z</cp:lastPrinted>
  <dcterms:created xsi:type="dcterms:W3CDTF">2004-09-25T18:38:23Z</dcterms:created>
  <dcterms:modified xsi:type="dcterms:W3CDTF">2008-09-29T18:22:20Z</dcterms:modified>
  <cp:category/>
  <cp:version/>
  <cp:contentType/>
  <cp:contentStatus/>
</cp:coreProperties>
</file>