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1"/>
  </bookViews>
  <sheets>
    <sheet name="U1" sheetId="1" r:id="rId1"/>
    <sheet name="U2" sheetId="2" r:id="rId2"/>
  </sheets>
  <definedNames>
    <definedName name="_xlnm.Print_Titles" localSheetId="0">'U1'!$1:$1</definedName>
    <definedName name="_xlnm.Print_Titles" localSheetId="1">'U2'!$1:$1</definedName>
  </definedNames>
  <calcPr fullCalcOnLoad="1"/>
</workbook>
</file>

<file path=xl/sharedStrings.xml><?xml version="1.0" encoding="utf-8"?>
<sst xmlns="http://schemas.openxmlformats.org/spreadsheetml/2006/main" count="148" uniqueCount="67">
  <si>
    <t>Versenyző neve</t>
  </si>
  <si>
    <t>Startszám</t>
  </si>
  <si>
    <t>Egyesület</t>
  </si>
  <si>
    <t>Alapülés</t>
  </si>
  <si>
    <t>Zászló</t>
  </si>
  <si>
    <t>Malom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</si>
  <si>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</si>
  <si>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</si>
  <si>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</si>
  <si>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</si>
  <si>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</si>
  <si>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Kötelező</t>
  </si>
  <si>
    <t>Kűr</t>
  </si>
  <si>
    <t>Végeredmény</t>
  </si>
  <si>
    <t>Helyezés</t>
  </si>
  <si>
    <t>Habsburg Ildikó</t>
  </si>
  <si>
    <t>Ló</t>
  </si>
  <si>
    <t>Futószárazó</t>
  </si>
  <si>
    <t>Csáti Viktória</t>
  </si>
  <si>
    <t>Pongrácz Rosanna</t>
  </si>
  <si>
    <t>Navayo</t>
  </si>
  <si>
    <t xml:space="preserve">Longworth Nicole </t>
  </si>
  <si>
    <t>PHLK</t>
  </si>
  <si>
    <t>Maya</t>
  </si>
  <si>
    <t xml:space="preserve">Silva Vivien </t>
  </si>
  <si>
    <t xml:space="preserve">Tasnádi Sarolta </t>
  </si>
  <si>
    <t>Galopp</t>
  </si>
  <si>
    <t>Boér Erik</t>
  </si>
  <si>
    <t>Pap Alex</t>
  </si>
  <si>
    <t>Jancsecz György</t>
  </si>
  <si>
    <t>Lebegőtámasz</t>
  </si>
  <si>
    <t>Állás</t>
  </si>
  <si>
    <t>Lengés eleje</t>
  </si>
  <si>
    <t>Pándi Júlia</t>
  </si>
  <si>
    <t>Veszprémi Krisztina</t>
  </si>
  <si>
    <t>Bertics Betty</t>
  </si>
  <si>
    <t>Opre Mihnea</t>
  </si>
  <si>
    <t>Kirnát Alexandra</t>
  </si>
  <si>
    <t>Lakatos Evelin</t>
  </si>
  <si>
    <t>Lupcsa Alex</t>
  </si>
  <si>
    <t>Czeglédi Ágnes</t>
  </si>
  <si>
    <t>Szárnyaló</t>
  </si>
  <si>
    <t>Páska Ildikó</t>
  </si>
  <si>
    <t>Cortez</t>
  </si>
  <si>
    <t>Szabó Rebeka</t>
  </si>
  <si>
    <t>LSC</t>
  </si>
  <si>
    <t>Villányi Krisztina</t>
  </si>
  <si>
    <t>Havanna</t>
  </si>
  <si>
    <t>Mile Ádám</t>
  </si>
  <si>
    <t>SzLC</t>
  </si>
  <si>
    <t>Tóbiás Eszter</t>
  </si>
  <si>
    <t>Kohajda Péter</t>
  </si>
  <si>
    <t>Penny Club</t>
  </si>
  <si>
    <t>dr. Lassó Attila</t>
  </si>
  <si>
    <t>Szíriusz</t>
  </si>
  <si>
    <t>Kohajda Márton</t>
  </si>
  <si>
    <t>Szűcs Tímea</t>
  </si>
  <si>
    <t>Krekács Dóri</t>
  </si>
  <si>
    <t>Kiss Klára</t>
  </si>
  <si>
    <t>Trendl Krisztina</t>
  </si>
  <si>
    <t>Bolygó</t>
  </si>
  <si>
    <t>Feischer Dezső</t>
  </si>
  <si>
    <t>MPKSM</t>
  </si>
  <si>
    <t>Kohajda Orsolya</t>
  </si>
  <si>
    <t>Fáreó</t>
  </si>
  <si>
    <t>Szabó Botond</t>
  </si>
  <si>
    <t>Szabó Eszter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</si>
</sst>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23">
    <font>
      <sz val="12"/>
      <name val="Arial CE"/>
      <family val="0"/>
    </font>
    <font>
      <sz val="12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vertical="center" textRotation="255"/>
      <protection locked="0"/>
    </xf>
    <xf numFmtId="0" fontId="2" fillId="24" borderId="10" xfId="0" applyFont="1" applyFill="1" applyBorder="1" applyAlignment="1" applyProtection="1">
      <alignment vertical="center" textRotation="255" wrapText="1"/>
      <protection locked="0"/>
    </xf>
    <xf numFmtId="0" fontId="2" fillId="24" borderId="10" xfId="0" applyFont="1" applyFill="1" applyBorder="1" applyAlignment="1">
      <alignment vertical="center" textRotation="255"/>
    </xf>
    <xf numFmtId="0" fontId="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left" vertical="center"/>
    </xf>
    <xf numFmtId="172" fontId="2" fillId="24" borderId="10" xfId="0" applyNumberFormat="1" applyFont="1" applyFill="1" applyBorder="1" applyAlignment="1" applyProtection="1">
      <alignment horizontal="center"/>
      <protection locked="0"/>
    </xf>
    <xf numFmtId="172" fontId="2" fillId="24" borderId="12" xfId="0" applyNumberFormat="1" applyFont="1" applyFill="1" applyBorder="1" applyAlignment="1" applyProtection="1">
      <alignment horizontal="center"/>
      <protection locked="0"/>
    </xf>
    <xf numFmtId="173" fontId="2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left" vertical="center"/>
    </xf>
    <xf numFmtId="173" fontId="4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/>
    </xf>
    <xf numFmtId="0" fontId="5" fillId="24" borderId="12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right"/>
    </xf>
    <xf numFmtId="0" fontId="5" fillId="24" borderId="12" xfId="0" applyFont="1" applyFill="1" applyBorder="1" applyAlignment="1">
      <alignment/>
    </xf>
    <xf numFmtId="172" fontId="2" fillId="24" borderId="14" xfId="0" applyNumberFormat="1" applyFont="1" applyFill="1" applyBorder="1" applyAlignment="1" applyProtection="1">
      <alignment horizontal="center"/>
      <protection locked="0"/>
    </xf>
    <xf numFmtId="172" fontId="2" fillId="24" borderId="15" xfId="0" applyNumberFormat="1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/>
    </xf>
    <xf numFmtId="0" fontId="2" fillId="24" borderId="0" xfId="0" applyFont="1" applyFill="1" applyAlignment="1" applyProtection="1">
      <alignment/>
      <protection locked="0"/>
    </xf>
    <xf numFmtId="0" fontId="5" fillId="24" borderId="12" xfId="0" applyFont="1" applyFill="1" applyBorder="1" applyAlignment="1" applyProtection="1">
      <alignment horizontal="left"/>
      <protection locked="0"/>
    </xf>
    <xf numFmtId="0" fontId="5" fillId="24" borderId="12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right" vertical="center"/>
    </xf>
    <xf numFmtId="0" fontId="5" fillId="24" borderId="0" xfId="0" applyFont="1" applyFill="1" applyAlignment="1" applyProtection="1">
      <alignment/>
      <protection locked="0"/>
    </xf>
    <xf numFmtId="0" fontId="5" fillId="24" borderId="13" xfId="0" applyFont="1" applyFill="1" applyBorder="1" applyAlignment="1" applyProtection="1">
      <alignment/>
      <protection locked="0"/>
    </xf>
    <xf numFmtId="0" fontId="5" fillId="24" borderId="12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/>
    </xf>
    <xf numFmtId="0" fontId="0" fillId="24" borderId="0" xfId="0" applyFill="1" applyAlignment="1">
      <alignment/>
    </xf>
    <xf numFmtId="173" fontId="2" fillId="24" borderId="16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173" fontId="4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0" fontId="3" fillId="22" borderId="10" xfId="0" applyFont="1" applyFill="1" applyBorder="1" applyAlignment="1">
      <alignment vertical="center" textRotation="255" wrapText="1"/>
    </xf>
    <xf numFmtId="173" fontId="3" fillId="22" borderId="10" xfId="0" applyNumberFormat="1" applyFont="1" applyFill="1" applyBorder="1" applyAlignment="1">
      <alignment horizontal="center"/>
    </xf>
    <xf numFmtId="173" fontId="3" fillId="22" borderId="12" xfId="0" applyNumberFormat="1" applyFont="1" applyFill="1" applyBorder="1" applyAlignment="1">
      <alignment horizontal="center"/>
    </xf>
    <xf numFmtId="173" fontId="2" fillId="22" borderId="10" xfId="0" applyNumberFormat="1" applyFont="1" applyFill="1" applyBorder="1" applyAlignment="1">
      <alignment horizontal="center"/>
    </xf>
    <xf numFmtId="173" fontId="2" fillId="22" borderId="18" xfId="0" applyNumberFormat="1" applyFont="1" applyFill="1" applyBorder="1" applyAlignment="1">
      <alignment horizontal="center"/>
    </xf>
    <xf numFmtId="173" fontId="2" fillId="22" borderId="12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5" fillId="24" borderId="10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horizontal="center" vertical="center" textRotation="255"/>
      <protection/>
    </xf>
    <xf numFmtId="0" fontId="2" fillId="24" borderId="10" xfId="54" applyFont="1" applyFill="1" applyBorder="1" applyAlignment="1">
      <alignment vertical="center" textRotation="255"/>
      <protection/>
    </xf>
    <xf numFmtId="0" fontId="2" fillId="24" borderId="10" xfId="54" applyFont="1" applyFill="1" applyBorder="1" applyAlignment="1">
      <alignment horizontal="center" vertical="center"/>
      <protection/>
    </xf>
    <xf numFmtId="173" fontId="3" fillId="22" borderId="11" xfId="0" applyNumberFormat="1" applyFont="1" applyFill="1" applyBorder="1" applyAlignment="1">
      <alignment horizontal="center"/>
    </xf>
    <xf numFmtId="172" fontId="2" fillId="24" borderId="20" xfId="0" applyNumberFormat="1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X1" sqref="X1"/>
    </sheetView>
  </sheetViews>
  <sheetFormatPr defaultColWidth="8.796875" defaultRowHeight="15"/>
  <cols>
    <col min="1" max="1" width="15.59765625" style="27" customWidth="1"/>
    <col min="2" max="2" width="3.09765625" style="30" bestFit="1" customWidth="1"/>
    <col min="3" max="3" width="8.19921875" style="30" bestFit="1" customWidth="1"/>
    <col min="4" max="4" width="13.59765625" style="23" customWidth="1"/>
    <col min="5" max="5" width="6.19921875" style="23" bestFit="1" customWidth="1"/>
    <col min="6" max="6" width="3.59765625" style="23" customWidth="1"/>
    <col min="7" max="7" width="3.296875" style="23" customWidth="1"/>
    <col min="8" max="12" width="3.69921875" style="23" customWidth="1"/>
    <col min="13" max="13" width="5.69921875" style="23" customWidth="1"/>
    <col min="14" max="14" width="4.59765625" style="23" customWidth="1"/>
    <col min="15" max="15" width="4.09765625" style="23" customWidth="1"/>
    <col min="16" max="16" width="3.69921875" style="31" customWidth="1"/>
    <col min="17" max="17" width="5.296875" style="1" customWidth="1"/>
    <col min="18" max="18" width="5.3984375" style="1" customWidth="1"/>
    <col min="19" max="21" width="5.59765625" style="1" customWidth="1"/>
    <col min="22" max="22" width="2.796875" style="1" customWidth="1"/>
    <col min="23" max="23" width="0" style="1" hidden="1" customWidth="1"/>
    <col min="24" max="16384" width="8.8984375" style="1" customWidth="1"/>
  </cols>
  <sheetData>
    <row r="1" spans="1:22" ht="196.5">
      <c r="A1" s="45" t="s">
        <v>0</v>
      </c>
      <c r="B1" s="46" t="s">
        <v>1</v>
      </c>
      <c r="C1" s="47" t="s">
        <v>2</v>
      </c>
      <c r="D1" s="48" t="s">
        <v>17</v>
      </c>
      <c r="E1" s="48" t="s">
        <v>16</v>
      </c>
      <c r="F1" s="2" t="s">
        <v>3</v>
      </c>
      <c r="G1" s="2" t="s">
        <v>4</v>
      </c>
      <c r="H1" s="2" t="s">
        <v>5</v>
      </c>
      <c r="I1" s="2" t="s">
        <v>30</v>
      </c>
      <c r="J1" s="2" t="s">
        <v>31</v>
      </c>
      <c r="K1" s="2" t="s">
        <v>32</v>
      </c>
      <c r="L1" s="2" t="s">
        <v>16</v>
      </c>
      <c r="M1" s="38" t="s">
        <v>6</v>
      </c>
      <c r="N1" s="3" t="s">
        <v>7</v>
      </c>
      <c r="O1" s="3" t="s">
        <v>8</v>
      </c>
      <c r="P1" s="2" t="s">
        <v>9</v>
      </c>
      <c r="Q1" s="38" t="s">
        <v>10</v>
      </c>
      <c r="R1" s="38" t="s">
        <v>13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5" customHeight="1">
      <c r="A2" s="5" t="s">
        <v>24</v>
      </c>
      <c r="B2" s="6">
        <v>5</v>
      </c>
      <c r="C2" s="7" t="s">
        <v>22</v>
      </c>
      <c r="D2" s="7" t="s">
        <v>29</v>
      </c>
      <c r="E2" s="7" t="s">
        <v>23</v>
      </c>
      <c r="F2" s="8">
        <v>4</v>
      </c>
      <c r="G2" s="8">
        <v>4.3</v>
      </c>
      <c r="H2" s="8">
        <v>4.4</v>
      </c>
      <c r="I2" s="8">
        <v>3.2</v>
      </c>
      <c r="J2" s="8">
        <v>5</v>
      </c>
      <c r="K2" s="8">
        <v>3.5</v>
      </c>
      <c r="L2" s="8">
        <v>4.5</v>
      </c>
      <c r="M2" s="39">
        <f aca="true" t="shared" si="0" ref="M2:M31">(SUM(F2:L2)+L2)/8</f>
        <v>4.175000000000001</v>
      </c>
      <c r="N2" s="8">
        <v>9</v>
      </c>
      <c r="O2" s="8">
        <v>8</v>
      </c>
      <c r="P2" s="8">
        <v>6.5</v>
      </c>
      <c r="Q2" s="41">
        <f aca="true" t="shared" si="1" ref="Q2:Q31">(N2+O2+2*P2)/4</f>
        <v>7.5</v>
      </c>
      <c r="R2" s="41">
        <f aca="true" t="shared" si="2" ref="R2:R31">(M2+Q2)/2</f>
        <v>5.8375</v>
      </c>
      <c r="S2" s="33">
        <f>SUM(M2:M4)/3</f>
        <v>5.066666666666667</v>
      </c>
      <c r="T2" s="33">
        <f>SUM(Q2:Q4)/3</f>
        <v>7.191666666666666</v>
      </c>
      <c r="U2" s="33">
        <f>SUM(R2:R4)/3</f>
        <v>6.129166666666667</v>
      </c>
      <c r="V2" s="34">
        <v>1</v>
      </c>
    </row>
    <row r="3" spans="1:22" ht="15" customHeight="1">
      <c r="A3" s="11"/>
      <c r="B3" s="12"/>
      <c r="C3" s="13"/>
      <c r="D3" s="13"/>
      <c r="E3" s="13"/>
      <c r="F3" s="8">
        <v>6.3</v>
      </c>
      <c r="G3" s="8">
        <v>6.8</v>
      </c>
      <c r="H3" s="8">
        <v>5.1</v>
      </c>
      <c r="I3" s="8">
        <v>6.1</v>
      </c>
      <c r="J3" s="8">
        <v>6.8</v>
      </c>
      <c r="K3" s="8">
        <v>5.6</v>
      </c>
      <c r="L3" s="8">
        <v>5.9</v>
      </c>
      <c r="M3" s="39">
        <f t="shared" si="0"/>
        <v>6.062499999999999</v>
      </c>
      <c r="N3" s="8">
        <v>9</v>
      </c>
      <c r="O3" s="8">
        <v>6.9</v>
      </c>
      <c r="P3" s="8">
        <v>6.8</v>
      </c>
      <c r="Q3" s="41">
        <f t="shared" si="1"/>
        <v>7.375</v>
      </c>
      <c r="R3" s="41">
        <f t="shared" si="2"/>
        <v>6.71875</v>
      </c>
      <c r="S3" s="35">
        <f>SUM(M2:M4)/3</f>
        <v>5.066666666666667</v>
      </c>
      <c r="T3" s="35">
        <f>SUM(Q2:Q4)/3</f>
        <v>7.191666666666666</v>
      </c>
      <c r="U3" s="35">
        <f>SUM(R2:R4)/3</f>
        <v>6.129166666666667</v>
      </c>
      <c r="V3" s="36"/>
    </row>
    <row r="4" spans="1:22" ht="15" customHeight="1" thickBot="1">
      <c r="A4" s="21"/>
      <c r="B4" s="17"/>
      <c r="C4" s="21"/>
      <c r="D4" s="21"/>
      <c r="E4" s="21"/>
      <c r="F4" s="19">
        <v>4.2</v>
      </c>
      <c r="G4" s="19">
        <v>5.1</v>
      </c>
      <c r="H4" s="19">
        <v>5.1</v>
      </c>
      <c r="I4" s="19">
        <v>5.2</v>
      </c>
      <c r="J4" s="19">
        <v>5.4</v>
      </c>
      <c r="K4" s="19">
        <v>5.3</v>
      </c>
      <c r="L4" s="19">
        <v>4.7</v>
      </c>
      <c r="M4" s="39">
        <f t="shared" si="0"/>
        <v>4.9625</v>
      </c>
      <c r="N4" s="19">
        <v>8.5</v>
      </c>
      <c r="O4" s="19">
        <v>6.9</v>
      </c>
      <c r="P4" s="19">
        <v>5.7</v>
      </c>
      <c r="Q4" s="41">
        <f t="shared" si="1"/>
        <v>6.7</v>
      </c>
      <c r="R4" s="42">
        <f t="shared" si="2"/>
        <v>5.831250000000001</v>
      </c>
      <c r="S4" s="37">
        <f>SUM(M2:M4)/3</f>
        <v>5.066666666666667</v>
      </c>
      <c r="T4" s="35">
        <f>SUM(Q2:Q4)/3</f>
        <v>7.191666666666666</v>
      </c>
      <c r="U4" s="35">
        <f>SUM(R2:R4)/3</f>
        <v>6.129166666666667</v>
      </c>
      <c r="V4" s="36"/>
    </row>
    <row r="5" spans="1:22" ht="15" customHeight="1" thickTop="1">
      <c r="A5" s="15" t="s">
        <v>56</v>
      </c>
      <c r="B5" s="12">
        <v>20</v>
      </c>
      <c r="C5" s="13" t="s">
        <v>52</v>
      </c>
      <c r="D5" s="15" t="s">
        <v>53</v>
      </c>
      <c r="E5" s="13" t="s">
        <v>54</v>
      </c>
      <c r="F5" s="8">
        <v>3.5</v>
      </c>
      <c r="G5" s="8">
        <v>3.7</v>
      </c>
      <c r="H5" s="8">
        <v>4</v>
      </c>
      <c r="I5" s="8">
        <v>3</v>
      </c>
      <c r="J5" s="8">
        <v>4</v>
      </c>
      <c r="K5" s="9">
        <v>2.8</v>
      </c>
      <c r="L5" s="20">
        <v>4.5</v>
      </c>
      <c r="M5" s="40">
        <f t="shared" si="0"/>
        <v>3.75</v>
      </c>
      <c r="N5" s="9">
        <v>7</v>
      </c>
      <c r="O5" s="9">
        <v>7</v>
      </c>
      <c r="P5" s="9">
        <v>5.8</v>
      </c>
      <c r="Q5" s="43">
        <f t="shared" si="1"/>
        <v>6.4</v>
      </c>
      <c r="R5" s="43">
        <f t="shared" si="2"/>
        <v>5.075</v>
      </c>
      <c r="S5" s="10">
        <f>SUM(M5:M7)/3</f>
        <v>4.220833333333333</v>
      </c>
      <c r="T5" s="10">
        <f>SUM(Q5:Q7)/3</f>
        <v>5.583333333333333</v>
      </c>
      <c r="U5" s="10">
        <f>SUM(R5:R7)/3</f>
        <v>4.902083333333334</v>
      </c>
      <c r="V5" s="36">
        <v>2</v>
      </c>
    </row>
    <row r="6" spans="1:22" ht="15" customHeight="1">
      <c r="A6" s="15"/>
      <c r="B6" s="12"/>
      <c r="C6" s="11"/>
      <c r="D6" s="13"/>
      <c r="E6" s="13"/>
      <c r="F6" s="8">
        <v>4.6</v>
      </c>
      <c r="G6" s="8">
        <v>4.1</v>
      </c>
      <c r="H6" s="8">
        <v>4</v>
      </c>
      <c r="I6" s="8">
        <v>2.9</v>
      </c>
      <c r="J6" s="8">
        <v>5.2</v>
      </c>
      <c r="K6" s="8">
        <v>3</v>
      </c>
      <c r="L6" s="8">
        <v>6</v>
      </c>
      <c r="M6" s="39">
        <f t="shared" si="0"/>
        <v>4.475</v>
      </c>
      <c r="N6" s="8">
        <v>7</v>
      </c>
      <c r="O6" s="8">
        <v>5.3</v>
      </c>
      <c r="P6" s="8">
        <v>5.1</v>
      </c>
      <c r="Q6" s="41">
        <f t="shared" si="1"/>
        <v>5.625</v>
      </c>
      <c r="R6" s="41">
        <f t="shared" si="2"/>
        <v>5.05</v>
      </c>
      <c r="S6" s="14">
        <f>SUM(M5:M7)/3</f>
        <v>4.220833333333333</v>
      </c>
      <c r="T6" s="14">
        <f>SUM(Q5:Q7)/3</f>
        <v>5.583333333333333</v>
      </c>
      <c r="U6" s="14">
        <f>SUM(R5:R7)/3</f>
        <v>4.902083333333334</v>
      </c>
      <c r="V6" s="36"/>
    </row>
    <row r="7" spans="1:22" ht="15" customHeight="1" thickBot="1">
      <c r="A7" s="18"/>
      <c r="B7" s="17"/>
      <c r="C7" s="16"/>
      <c r="D7" s="16"/>
      <c r="E7" s="16"/>
      <c r="F7" s="19">
        <v>4.9</v>
      </c>
      <c r="G7" s="19">
        <v>4.1</v>
      </c>
      <c r="H7" s="19">
        <v>4.9</v>
      </c>
      <c r="I7" s="19">
        <v>3.9</v>
      </c>
      <c r="J7" s="19">
        <v>4.6</v>
      </c>
      <c r="K7" s="19">
        <v>3.1</v>
      </c>
      <c r="L7" s="19">
        <v>5</v>
      </c>
      <c r="M7" s="39">
        <f t="shared" si="0"/>
        <v>4.4375</v>
      </c>
      <c r="N7" s="19">
        <v>6</v>
      </c>
      <c r="O7" s="19">
        <v>4.7</v>
      </c>
      <c r="P7" s="19">
        <v>4.1</v>
      </c>
      <c r="Q7" s="41">
        <f t="shared" si="1"/>
        <v>4.725</v>
      </c>
      <c r="R7" s="41">
        <f t="shared" si="2"/>
        <v>4.58125</v>
      </c>
      <c r="S7" s="14">
        <f>SUM(M5:M7)/3</f>
        <v>4.220833333333333</v>
      </c>
      <c r="T7" s="14">
        <f>SUM(Q5:Q7)/3</f>
        <v>5.583333333333333</v>
      </c>
      <c r="U7" s="14">
        <f>SUM(R5:R7)/3</f>
        <v>4.902083333333334</v>
      </c>
      <c r="V7" s="36"/>
    </row>
    <row r="8" spans="1:22" ht="16.5" thickTop="1">
      <c r="A8" s="22" t="s">
        <v>48</v>
      </c>
      <c r="B8" s="6">
        <v>27</v>
      </c>
      <c r="C8" s="22" t="s">
        <v>49</v>
      </c>
      <c r="D8" s="22" t="s">
        <v>50</v>
      </c>
      <c r="E8" s="22" t="s">
        <v>64</v>
      </c>
      <c r="F8" s="8">
        <v>2.8</v>
      </c>
      <c r="G8" s="8">
        <v>3.4</v>
      </c>
      <c r="H8" s="8">
        <v>3</v>
      </c>
      <c r="I8" s="8">
        <v>2</v>
      </c>
      <c r="J8" s="8">
        <v>3.7</v>
      </c>
      <c r="K8" s="9">
        <v>2</v>
      </c>
      <c r="L8" s="20">
        <v>4</v>
      </c>
      <c r="M8" s="39">
        <f t="shared" si="0"/>
        <v>3.1125</v>
      </c>
      <c r="N8" s="8">
        <v>7</v>
      </c>
      <c r="O8" s="8">
        <v>6</v>
      </c>
      <c r="P8" s="8">
        <v>4</v>
      </c>
      <c r="Q8" s="41">
        <f t="shared" si="1"/>
        <v>5.25</v>
      </c>
      <c r="R8" s="41">
        <f t="shared" si="2"/>
        <v>4.18125</v>
      </c>
      <c r="S8" s="10">
        <f>SUM(M8:M10)/3</f>
        <v>3.954166666666667</v>
      </c>
      <c r="T8" s="10">
        <f>SUM(Q8:Q10)/3</f>
        <v>4.825</v>
      </c>
      <c r="U8" s="10">
        <f>SUM(R8:R10)/3</f>
        <v>4.389583333333333</v>
      </c>
      <c r="V8" s="36">
        <v>3</v>
      </c>
    </row>
    <row r="9" spans="1:22" ht="15.75">
      <c r="A9" s="13"/>
      <c r="B9" s="12"/>
      <c r="C9" s="15"/>
      <c r="D9" s="15"/>
      <c r="E9" s="15"/>
      <c r="F9" s="8">
        <v>3.8</v>
      </c>
      <c r="G9" s="8">
        <v>4.3</v>
      </c>
      <c r="H9" s="8">
        <v>3.7</v>
      </c>
      <c r="I9" s="8">
        <v>3.5</v>
      </c>
      <c r="J9" s="8">
        <v>4.1</v>
      </c>
      <c r="K9" s="8">
        <v>4.8</v>
      </c>
      <c r="L9" s="8">
        <v>6</v>
      </c>
      <c r="M9" s="39">
        <f t="shared" si="0"/>
        <v>4.525</v>
      </c>
      <c r="N9" s="8">
        <v>6</v>
      </c>
      <c r="O9" s="8">
        <v>5.1</v>
      </c>
      <c r="P9" s="8">
        <v>3.9</v>
      </c>
      <c r="Q9" s="41">
        <f t="shared" si="1"/>
        <v>4.725</v>
      </c>
      <c r="R9" s="41">
        <f t="shared" si="2"/>
        <v>4.625</v>
      </c>
      <c r="S9" s="14">
        <f>SUM(M8:M10)/3</f>
        <v>3.954166666666667</v>
      </c>
      <c r="T9" s="14">
        <f>SUM(Q8:Q10)/3</f>
        <v>4.825</v>
      </c>
      <c r="U9" s="14">
        <f>SUM(R8:R10)/3</f>
        <v>4.389583333333333</v>
      </c>
      <c r="V9" s="36"/>
    </row>
    <row r="10" spans="1:22" ht="16.5" thickBot="1">
      <c r="A10" s="16"/>
      <c r="B10" s="17"/>
      <c r="C10" s="18"/>
      <c r="D10" s="18"/>
      <c r="E10" s="18"/>
      <c r="F10" s="19">
        <v>3.7</v>
      </c>
      <c r="G10" s="19">
        <v>4.6</v>
      </c>
      <c r="H10" s="19">
        <v>4.1</v>
      </c>
      <c r="I10" s="19">
        <v>3.8</v>
      </c>
      <c r="J10" s="19">
        <v>3.7</v>
      </c>
      <c r="K10" s="19">
        <v>4.5</v>
      </c>
      <c r="L10" s="19">
        <v>4.7</v>
      </c>
      <c r="M10" s="39">
        <f t="shared" si="0"/>
        <v>4.225</v>
      </c>
      <c r="N10" s="19">
        <v>5.5</v>
      </c>
      <c r="O10" s="19">
        <v>4.7</v>
      </c>
      <c r="P10" s="19">
        <v>3.9</v>
      </c>
      <c r="Q10" s="41">
        <f t="shared" si="1"/>
        <v>4.5</v>
      </c>
      <c r="R10" s="41">
        <f t="shared" si="2"/>
        <v>4.3625</v>
      </c>
      <c r="S10" s="14">
        <f>SUM(M8:M10)/3</f>
        <v>3.954166666666667</v>
      </c>
      <c r="T10" s="14">
        <f>SUM(Q8:Q10)/3</f>
        <v>4.825</v>
      </c>
      <c r="U10" s="14">
        <f>SUM(R8:R10)/3</f>
        <v>4.389583333333333</v>
      </c>
      <c r="V10" s="36"/>
    </row>
    <row r="11" spans="1:22" ht="16.5" thickTop="1">
      <c r="A11" s="22" t="s">
        <v>55</v>
      </c>
      <c r="B11" s="6">
        <v>18</v>
      </c>
      <c r="C11" s="7" t="s">
        <v>52</v>
      </c>
      <c r="D11" s="22" t="s">
        <v>53</v>
      </c>
      <c r="E11" s="7" t="s">
        <v>54</v>
      </c>
      <c r="F11" s="8">
        <v>3</v>
      </c>
      <c r="G11" s="8">
        <v>4.2</v>
      </c>
      <c r="H11" s="8">
        <v>3</v>
      </c>
      <c r="I11" s="8">
        <v>3.5</v>
      </c>
      <c r="J11" s="8">
        <v>3.2</v>
      </c>
      <c r="K11" s="9">
        <v>3</v>
      </c>
      <c r="L11" s="20">
        <v>4.5</v>
      </c>
      <c r="M11" s="39">
        <f t="shared" si="0"/>
        <v>3.6125</v>
      </c>
      <c r="N11" s="8">
        <v>7</v>
      </c>
      <c r="O11" s="8">
        <v>6</v>
      </c>
      <c r="P11" s="8">
        <v>4</v>
      </c>
      <c r="Q11" s="41">
        <f t="shared" si="1"/>
        <v>5.25</v>
      </c>
      <c r="R11" s="41">
        <f t="shared" si="2"/>
        <v>4.43125</v>
      </c>
      <c r="S11" s="10">
        <f>SUM(M11:M13)/3</f>
        <v>4.070833333333333</v>
      </c>
      <c r="T11" s="10">
        <f>SUM(Q11:Q13)/3</f>
        <v>4.45</v>
      </c>
      <c r="U11" s="10">
        <f>SUM(R11:R13)/3</f>
        <v>4.260416666666667</v>
      </c>
      <c r="V11" s="36">
        <v>4</v>
      </c>
    </row>
    <row r="12" spans="1:22" ht="15.75">
      <c r="A12" s="15"/>
      <c r="B12" s="12"/>
      <c r="C12" s="11"/>
      <c r="D12" s="13"/>
      <c r="E12" s="13"/>
      <c r="F12" s="8">
        <v>4.8</v>
      </c>
      <c r="G12" s="8">
        <v>5.2</v>
      </c>
      <c r="H12" s="8">
        <v>4.4</v>
      </c>
      <c r="I12" s="8">
        <v>3.3</v>
      </c>
      <c r="J12" s="8">
        <v>4.1</v>
      </c>
      <c r="K12" s="8">
        <v>3.9</v>
      </c>
      <c r="L12" s="8">
        <v>6</v>
      </c>
      <c r="M12" s="39">
        <f t="shared" si="0"/>
        <v>4.7124999999999995</v>
      </c>
      <c r="N12" s="8">
        <v>5.1</v>
      </c>
      <c r="O12" s="8">
        <v>4.2</v>
      </c>
      <c r="P12" s="8">
        <v>4.5</v>
      </c>
      <c r="Q12" s="41">
        <f t="shared" si="1"/>
        <v>4.575</v>
      </c>
      <c r="R12" s="41">
        <f t="shared" si="2"/>
        <v>4.64375</v>
      </c>
      <c r="S12" s="14">
        <f>SUM(M11:M13)/3</f>
        <v>4.070833333333333</v>
      </c>
      <c r="T12" s="14">
        <f>SUM(Q11:Q13)/3</f>
        <v>4.45</v>
      </c>
      <c r="U12" s="14">
        <f>SUM(R11:R13)/3</f>
        <v>4.260416666666667</v>
      </c>
      <c r="V12" s="36"/>
    </row>
    <row r="13" spans="1:22" ht="16.5" thickBot="1">
      <c r="A13" s="18"/>
      <c r="B13" s="17"/>
      <c r="C13" s="16"/>
      <c r="D13" s="16"/>
      <c r="E13" s="16"/>
      <c r="F13" s="19">
        <v>3.6</v>
      </c>
      <c r="G13" s="19">
        <v>4.1</v>
      </c>
      <c r="H13" s="19">
        <v>3.2</v>
      </c>
      <c r="I13" s="19">
        <v>3.1</v>
      </c>
      <c r="J13" s="19">
        <v>4.6</v>
      </c>
      <c r="K13" s="19">
        <v>2.5</v>
      </c>
      <c r="L13" s="19">
        <v>5</v>
      </c>
      <c r="M13" s="39">
        <f t="shared" si="0"/>
        <v>3.8874999999999997</v>
      </c>
      <c r="N13" s="19">
        <v>4.2</v>
      </c>
      <c r="O13" s="19">
        <v>3.9</v>
      </c>
      <c r="P13" s="19">
        <v>3</v>
      </c>
      <c r="Q13" s="41">
        <f t="shared" si="1"/>
        <v>3.525</v>
      </c>
      <c r="R13" s="41">
        <f t="shared" si="2"/>
        <v>3.70625</v>
      </c>
      <c r="S13" s="14">
        <f>SUM(M11:M13)/3</f>
        <v>4.070833333333333</v>
      </c>
      <c r="T13" s="14">
        <f>SUM(Q11:Q13)/3</f>
        <v>4.45</v>
      </c>
      <c r="U13" s="14">
        <f>SUM(R11:R13)/3</f>
        <v>4.260416666666667</v>
      </c>
      <c r="V13" s="36"/>
    </row>
    <row r="14" spans="1:22" ht="16.5" thickTop="1">
      <c r="A14" s="5" t="s">
        <v>33</v>
      </c>
      <c r="B14" s="6">
        <v>8</v>
      </c>
      <c r="C14" s="22" t="s">
        <v>26</v>
      </c>
      <c r="D14" s="22" t="s">
        <v>61</v>
      </c>
      <c r="E14" s="22" t="s">
        <v>60</v>
      </c>
      <c r="F14" s="8">
        <v>2.8</v>
      </c>
      <c r="G14" s="8">
        <v>2.8</v>
      </c>
      <c r="H14" s="8">
        <v>3</v>
      </c>
      <c r="I14" s="8">
        <v>2</v>
      </c>
      <c r="J14" s="8">
        <v>2.8</v>
      </c>
      <c r="K14" s="9">
        <v>3</v>
      </c>
      <c r="L14" s="20">
        <v>3</v>
      </c>
      <c r="M14" s="39">
        <f t="shared" si="0"/>
        <v>2.8</v>
      </c>
      <c r="N14" s="8">
        <v>7</v>
      </c>
      <c r="O14" s="8">
        <v>6</v>
      </c>
      <c r="P14" s="8">
        <v>4.8</v>
      </c>
      <c r="Q14" s="41">
        <f t="shared" si="1"/>
        <v>5.65</v>
      </c>
      <c r="R14" s="41">
        <f t="shared" si="2"/>
        <v>4.225</v>
      </c>
      <c r="S14" s="10">
        <f>SUM(M14:M16)/3</f>
        <v>3.0833333333333335</v>
      </c>
      <c r="T14" s="10">
        <f>SUM(Q14:Q16)/3</f>
        <v>5.175</v>
      </c>
      <c r="U14" s="10">
        <f>SUM(R14:R16)/3</f>
        <v>4.129166666666666</v>
      </c>
      <c r="V14" s="36">
        <v>5</v>
      </c>
    </row>
    <row r="15" spans="1:22" ht="15.75">
      <c r="A15" s="13"/>
      <c r="B15" s="12"/>
      <c r="C15" s="15"/>
      <c r="D15" s="15"/>
      <c r="E15" s="15"/>
      <c r="F15" s="8">
        <v>3.8</v>
      </c>
      <c r="G15" s="8">
        <v>3.6</v>
      </c>
      <c r="H15" s="8">
        <v>3.2</v>
      </c>
      <c r="I15" s="8">
        <v>3</v>
      </c>
      <c r="J15" s="8">
        <v>4</v>
      </c>
      <c r="K15" s="8">
        <v>2.9</v>
      </c>
      <c r="L15" s="8">
        <v>4</v>
      </c>
      <c r="M15" s="39">
        <f t="shared" si="0"/>
        <v>3.5625</v>
      </c>
      <c r="N15" s="8">
        <v>7.5</v>
      </c>
      <c r="O15" s="8">
        <v>5.6</v>
      </c>
      <c r="P15" s="8">
        <v>4.3</v>
      </c>
      <c r="Q15" s="41">
        <f t="shared" si="1"/>
        <v>5.425</v>
      </c>
      <c r="R15" s="41">
        <f t="shared" si="2"/>
        <v>4.49375</v>
      </c>
      <c r="S15" s="14">
        <f>SUM(M14:M16)/3</f>
        <v>3.0833333333333335</v>
      </c>
      <c r="T15" s="14">
        <f>SUM(Q14:Q16)/3</f>
        <v>5.175</v>
      </c>
      <c r="U15" s="14">
        <f>SUM(R14:R16)/3</f>
        <v>4.129166666666666</v>
      </c>
      <c r="V15" s="36"/>
    </row>
    <row r="16" spans="1:22" ht="16.5" thickBot="1">
      <c r="A16" s="16"/>
      <c r="B16" s="17"/>
      <c r="C16" s="18"/>
      <c r="D16" s="18"/>
      <c r="E16" s="18"/>
      <c r="F16" s="19">
        <v>3.1</v>
      </c>
      <c r="G16" s="19">
        <v>2.9</v>
      </c>
      <c r="H16" s="19">
        <v>2.9</v>
      </c>
      <c r="I16" s="19">
        <v>2.2</v>
      </c>
      <c r="J16" s="19">
        <v>2.3</v>
      </c>
      <c r="K16" s="19">
        <v>2.3</v>
      </c>
      <c r="L16" s="50">
        <v>3.7</v>
      </c>
      <c r="M16" s="39">
        <f t="shared" si="0"/>
        <v>2.8875</v>
      </c>
      <c r="N16" s="19">
        <v>6.7</v>
      </c>
      <c r="O16" s="19">
        <v>4.1</v>
      </c>
      <c r="P16" s="19">
        <v>3.5</v>
      </c>
      <c r="Q16" s="41">
        <f t="shared" si="1"/>
        <v>4.45</v>
      </c>
      <c r="R16" s="41">
        <f t="shared" si="2"/>
        <v>3.66875</v>
      </c>
      <c r="S16" s="14">
        <f>SUM(M14:M16)/3</f>
        <v>3.0833333333333335</v>
      </c>
      <c r="T16" s="14">
        <f>SUM(Q14:Q16)/3</f>
        <v>5.175</v>
      </c>
      <c r="U16" s="14">
        <f>SUM(R14:R16)/3</f>
        <v>4.129166666666666</v>
      </c>
      <c r="V16" s="36"/>
    </row>
    <row r="17" spans="1:22" ht="16.5" thickTop="1">
      <c r="A17" s="11" t="s">
        <v>35</v>
      </c>
      <c r="B17" s="6">
        <v>9</v>
      </c>
      <c r="C17" s="22" t="s">
        <v>26</v>
      </c>
      <c r="D17" s="22" t="s">
        <v>61</v>
      </c>
      <c r="E17" s="22" t="s">
        <v>60</v>
      </c>
      <c r="F17" s="8">
        <v>2.3</v>
      </c>
      <c r="G17" s="8">
        <v>3.2</v>
      </c>
      <c r="H17" s="8">
        <v>3</v>
      </c>
      <c r="I17" s="8">
        <v>2</v>
      </c>
      <c r="J17" s="8">
        <v>3</v>
      </c>
      <c r="K17" s="9">
        <v>1.5</v>
      </c>
      <c r="L17" s="9">
        <v>3</v>
      </c>
      <c r="M17" s="39">
        <f t="shared" si="0"/>
        <v>2.625</v>
      </c>
      <c r="N17" s="8">
        <v>7</v>
      </c>
      <c r="O17" s="8">
        <v>7</v>
      </c>
      <c r="P17" s="8">
        <v>4.8</v>
      </c>
      <c r="Q17" s="41">
        <f t="shared" si="1"/>
        <v>5.9</v>
      </c>
      <c r="R17" s="41">
        <f t="shared" si="2"/>
        <v>4.2625</v>
      </c>
      <c r="S17" s="10">
        <f>SUM(M17:M19)/3</f>
        <v>3.0083333333333333</v>
      </c>
      <c r="T17" s="10">
        <f>SUM(Q17:Q19)/3</f>
        <v>5.25</v>
      </c>
      <c r="U17" s="10">
        <f>SUM(R17:R19)/3</f>
        <v>4.129166666666667</v>
      </c>
      <c r="V17" s="36">
        <v>6</v>
      </c>
    </row>
    <row r="18" spans="1:22" ht="15.75">
      <c r="A18" s="13"/>
      <c r="B18" s="12"/>
      <c r="C18" s="15"/>
      <c r="D18" s="15"/>
      <c r="E18" s="15"/>
      <c r="F18" s="8">
        <v>4.2</v>
      </c>
      <c r="G18" s="8">
        <v>3.7</v>
      </c>
      <c r="H18" s="8">
        <v>3.2</v>
      </c>
      <c r="I18" s="8">
        <v>4.1</v>
      </c>
      <c r="J18" s="8">
        <v>3</v>
      </c>
      <c r="K18" s="8">
        <v>4.2</v>
      </c>
      <c r="L18" s="8">
        <v>4.1</v>
      </c>
      <c r="M18" s="39">
        <f t="shared" si="0"/>
        <v>3.825</v>
      </c>
      <c r="N18" s="8">
        <v>7</v>
      </c>
      <c r="O18" s="8">
        <v>5.7</v>
      </c>
      <c r="P18" s="8">
        <v>4.9</v>
      </c>
      <c r="Q18" s="41">
        <f t="shared" si="1"/>
        <v>5.625</v>
      </c>
      <c r="R18" s="41">
        <f t="shared" si="2"/>
        <v>4.725</v>
      </c>
      <c r="S18" s="14">
        <f>SUM(M17:M19)/3</f>
        <v>3.0083333333333333</v>
      </c>
      <c r="T18" s="14">
        <f>SUM(Q17:Q19)/3</f>
        <v>5.25</v>
      </c>
      <c r="U18" s="14">
        <f>SUM(R17:R19)/3</f>
        <v>4.129166666666667</v>
      </c>
      <c r="V18" s="36"/>
    </row>
    <row r="19" spans="1:22" ht="16.5" thickBot="1">
      <c r="A19" s="16"/>
      <c r="B19" s="17"/>
      <c r="C19" s="18"/>
      <c r="D19" s="18"/>
      <c r="E19" s="18"/>
      <c r="F19" s="19">
        <v>3.2</v>
      </c>
      <c r="G19" s="19">
        <v>3.3</v>
      </c>
      <c r="H19" s="19">
        <v>1.7</v>
      </c>
      <c r="I19" s="19">
        <v>1.9</v>
      </c>
      <c r="J19" s="19">
        <v>1.8</v>
      </c>
      <c r="K19" s="19">
        <v>1.3</v>
      </c>
      <c r="L19" s="19">
        <v>3.7</v>
      </c>
      <c r="M19" s="39">
        <f t="shared" si="0"/>
        <v>2.575</v>
      </c>
      <c r="N19" s="19">
        <v>5.5</v>
      </c>
      <c r="O19" s="19">
        <v>4.2</v>
      </c>
      <c r="P19" s="19">
        <v>3.6</v>
      </c>
      <c r="Q19" s="41">
        <f t="shared" si="1"/>
        <v>4.225</v>
      </c>
      <c r="R19" s="41">
        <f t="shared" si="2"/>
        <v>3.4</v>
      </c>
      <c r="S19" s="14">
        <f>SUM(M17:M19)/3</f>
        <v>3.0083333333333333</v>
      </c>
      <c r="T19" s="14">
        <f>SUM(Q17:Q19)/3</f>
        <v>5.25</v>
      </c>
      <c r="U19" s="14">
        <f>SUM(R17:R19)/3</f>
        <v>4.129166666666667</v>
      </c>
      <c r="V19" s="36"/>
    </row>
    <row r="20" spans="1:22" ht="16.5" thickTop="1">
      <c r="A20" s="5" t="s">
        <v>34</v>
      </c>
      <c r="B20" s="6">
        <v>6</v>
      </c>
      <c r="C20" s="22" t="s">
        <v>26</v>
      </c>
      <c r="D20" s="22" t="s">
        <v>61</v>
      </c>
      <c r="E20" s="22" t="s">
        <v>60</v>
      </c>
      <c r="F20" s="8">
        <v>3</v>
      </c>
      <c r="G20" s="8">
        <v>2.3</v>
      </c>
      <c r="H20" s="8">
        <v>2.3</v>
      </c>
      <c r="I20" s="8">
        <v>0.8</v>
      </c>
      <c r="J20" s="8">
        <v>3.2</v>
      </c>
      <c r="K20" s="9">
        <v>2.2</v>
      </c>
      <c r="L20" s="20">
        <v>3</v>
      </c>
      <c r="M20" s="39">
        <f t="shared" si="0"/>
        <v>2.475</v>
      </c>
      <c r="N20" s="8">
        <v>7</v>
      </c>
      <c r="O20" s="8">
        <v>7</v>
      </c>
      <c r="P20" s="8">
        <v>5</v>
      </c>
      <c r="Q20" s="41">
        <f t="shared" si="1"/>
        <v>6</v>
      </c>
      <c r="R20" s="41">
        <f t="shared" si="2"/>
        <v>4.2375</v>
      </c>
      <c r="S20" s="10">
        <f>SUM(M20:M22)/3</f>
        <v>2.875</v>
      </c>
      <c r="T20" s="10">
        <f>SUM(Q20:Q22)/3</f>
        <v>5.033333333333333</v>
      </c>
      <c r="U20" s="10">
        <f>SUM(R20:R22)/3</f>
        <v>3.954166666666667</v>
      </c>
      <c r="V20" s="36">
        <v>7</v>
      </c>
    </row>
    <row r="21" spans="1:22" ht="15.75">
      <c r="A21" s="13"/>
      <c r="B21" s="12"/>
      <c r="C21" s="15"/>
      <c r="D21" s="15"/>
      <c r="E21" s="15"/>
      <c r="F21" s="8">
        <v>3.2</v>
      </c>
      <c r="G21" s="8">
        <v>3.1</v>
      </c>
      <c r="H21" s="8">
        <v>3.4</v>
      </c>
      <c r="I21" s="8">
        <v>2.9</v>
      </c>
      <c r="J21" s="8">
        <v>3</v>
      </c>
      <c r="K21" s="8">
        <v>2.9</v>
      </c>
      <c r="L21" s="8">
        <v>4.2</v>
      </c>
      <c r="M21" s="39">
        <f t="shared" si="0"/>
        <v>3.3625</v>
      </c>
      <c r="N21" s="8">
        <v>5.5</v>
      </c>
      <c r="O21" s="8">
        <v>5.1</v>
      </c>
      <c r="P21" s="8">
        <v>4.4</v>
      </c>
      <c r="Q21" s="41">
        <f t="shared" si="1"/>
        <v>4.85</v>
      </c>
      <c r="R21" s="41">
        <f t="shared" si="2"/>
        <v>4.106249999999999</v>
      </c>
      <c r="S21" s="14">
        <f>SUM(M20:M22)/3</f>
        <v>2.875</v>
      </c>
      <c r="T21" s="14">
        <f>SUM(Q20:Q22)/3</f>
        <v>5.033333333333333</v>
      </c>
      <c r="U21" s="14">
        <f>SUM(R20:R22)/3</f>
        <v>3.954166666666667</v>
      </c>
      <c r="V21" s="36"/>
    </row>
    <row r="22" spans="1:22" ht="16.5" thickBot="1">
      <c r="A22" s="16"/>
      <c r="B22" s="17"/>
      <c r="C22" s="18"/>
      <c r="D22" s="18"/>
      <c r="E22" s="18"/>
      <c r="F22" s="19">
        <v>3</v>
      </c>
      <c r="G22" s="19">
        <v>2.8</v>
      </c>
      <c r="H22" s="19">
        <v>2.7</v>
      </c>
      <c r="I22" s="19">
        <v>2.8</v>
      </c>
      <c r="J22" s="19">
        <v>1.9</v>
      </c>
      <c r="K22" s="19">
        <v>2.1</v>
      </c>
      <c r="L22" s="19">
        <v>3.5</v>
      </c>
      <c r="M22" s="39">
        <f t="shared" si="0"/>
        <v>2.7875</v>
      </c>
      <c r="N22" s="19">
        <v>5.2</v>
      </c>
      <c r="O22" s="19">
        <v>4.2</v>
      </c>
      <c r="P22" s="19">
        <v>3.8</v>
      </c>
      <c r="Q22" s="41">
        <f t="shared" si="1"/>
        <v>4.25</v>
      </c>
      <c r="R22" s="41">
        <f t="shared" si="2"/>
        <v>3.51875</v>
      </c>
      <c r="S22" s="14">
        <f>SUM(M20:M22)/3</f>
        <v>2.875</v>
      </c>
      <c r="T22" s="14">
        <f>SUM(Q20:Q22)/3</f>
        <v>5.033333333333333</v>
      </c>
      <c r="U22" s="14">
        <f>SUM(R20:R22)/3</f>
        <v>3.954166666666667</v>
      </c>
      <c r="V22" s="36"/>
    </row>
    <row r="23" spans="1:22" ht="16.5" thickTop="1">
      <c r="A23" s="15" t="s">
        <v>57</v>
      </c>
      <c r="B23" s="6">
        <v>19</v>
      </c>
      <c r="C23" s="7" t="s">
        <v>52</v>
      </c>
      <c r="D23" s="22" t="s">
        <v>53</v>
      </c>
      <c r="E23" s="7" t="s">
        <v>54</v>
      </c>
      <c r="F23" s="8">
        <v>4</v>
      </c>
      <c r="G23" s="8">
        <v>3.5</v>
      </c>
      <c r="H23" s="8">
        <v>2.6</v>
      </c>
      <c r="I23" s="8">
        <v>2.3</v>
      </c>
      <c r="J23" s="8">
        <v>3.2</v>
      </c>
      <c r="K23" s="9">
        <v>2.5</v>
      </c>
      <c r="L23" s="20">
        <v>4.5</v>
      </c>
      <c r="M23" s="39">
        <f t="shared" si="0"/>
        <v>3.3874999999999997</v>
      </c>
      <c r="N23" s="8">
        <v>4.8</v>
      </c>
      <c r="O23" s="8">
        <v>4.8</v>
      </c>
      <c r="P23" s="8">
        <v>3.8</v>
      </c>
      <c r="Q23" s="41">
        <f t="shared" si="1"/>
        <v>4.3</v>
      </c>
      <c r="R23" s="41">
        <f t="shared" si="2"/>
        <v>3.84375</v>
      </c>
      <c r="S23" s="10">
        <f>SUM(M23:M25)/3</f>
        <v>3.795833333333333</v>
      </c>
      <c r="T23" s="10">
        <f>SUM(Q23:Q25)/3</f>
        <v>3.6666666666666665</v>
      </c>
      <c r="U23" s="10">
        <f>SUM(R23:R25)/3</f>
        <v>3.7312499999999997</v>
      </c>
      <c r="V23" s="36">
        <v>8</v>
      </c>
    </row>
    <row r="24" spans="1:22" ht="15.75">
      <c r="A24" s="11"/>
      <c r="B24" s="12"/>
      <c r="C24" s="11"/>
      <c r="D24" s="13"/>
      <c r="E24" s="13"/>
      <c r="F24" s="8">
        <v>5.1</v>
      </c>
      <c r="G24" s="8">
        <v>3.9</v>
      </c>
      <c r="H24" s="8">
        <v>3.7</v>
      </c>
      <c r="I24" s="8">
        <v>2.9</v>
      </c>
      <c r="J24" s="8">
        <v>5</v>
      </c>
      <c r="K24" s="8">
        <v>3</v>
      </c>
      <c r="L24" s="8">
        <v>5.9</v>
      </c>
      <c r="M24" s="39">
        <f t="shared" si="0"/>
        <v>4.425</v>
      </c>
      <c r="N24" s="8">
        <v>4.1</v>
      </c>
      <c r="O24" s="8">
        <v>4.3</v>
      </c>
      <c r="P24" s="8">
        <v>4.2</v>
      </c>
      <c r="Q24" s="41">
        <f t="shared" si="1"/>
        <v>4.199999999999999</v>
      </c>
      <c r="R24" s="41">
        <f t="shared" si="2"/>
        <v>4.3125</v>
      </c>
      <c r="S24" s="14">
        <f>SUM(M23:M25)/3</f>
        <v>3.795833333333333</v>
      </c>
      <c r="T24" s="14">
        <f>SUM(Q23:Q25)/3</f>
        <v>3.6666666666666665</v>
      </c>
      <c r="U24" s="14">
        <f>SUM(R23:R25)/3</f>
        <v>3.7312499999999997</v>
      </c>
      <c r="V24" s="36"/>
    </row>
    <row r="25" spans="1:22" ht="16.5" thickBot="1">
      <c r="A25" s="16"/>
      <c r="B25" s="17"/>
      <c r="C25" s="16"/>
      <c r="D25" s="16"/>
      <c r="E25" s="16"/>
      <c r="F25" s="19">
        <v>4.9</v>
      </c>
      <c r="G25" s="19">
        <v>3.9</v>
      </c>
      <c r="H25" s="19">
        <v>2.6</v>
      </c>
      <c r="I25" s="19">
        <v>1.8</v>
      </c>
      <c r="J25" s="19">
        <v>3</v>
      </c>
      <c r="K25" s="19">
        <v>2.4</v>
      </c>
      <c r="L25" s="19">
        <v>5</v>
      </c>
      <c r="M25" s="39">
        <f t="shared" si="0"/>
        <v>3.575</v>
      </c>
      <c r="N25" s="19">
        <v>2.5</v>
      </c>
      <c r="O25" s="19">
        <v>2.3</v>
      </c>
      <c r="P25" s="19">
        <v>2.6</v>
      </c>
      <c r="Q25" s="41">
        <f t="shared" si="1"/>
        <v>2.5</v>
      </c>
      <c r="R25" s="41">
        <f t="shared" si="2"/>
        <v>3.0375</v>
      </c>
      <c r="S25" s="14">
        <f>SUM(M23:M25)/3</f>
        <v>3.795833333333333</v>
      </c>
      <c r="T25" s="14">
        <f>SUM(Q23:Q25)/3</f>
        <v>3.6666666666666665</v>
      </c>
      <c r="U25" s="14">
        <f>SUM(R23:R25)/3</f>
        <v>3.7312499999999997</v>
      </c>
      <c r="V25" s="36"/>
    </row>
    <row r="26" spans="1:22" ht="16.5" thickTop="1">
      <c r="A26" s="5" t="s">
        <v>28</v>
      </c>
      <c r="B26" s="26">
        <v>7</v>
      </c>
      <c r="C26" s="22" t="s">
        <v>26</v>
      </c>
      <c r="D26" s="22" t="s">
        <v>61</v>
      </c>
      <c r="E26" s="22" t="s">
        <v>60</v>
      </c>
      <c r="F26" s="8">
        <v>3</v>
      </c>
      <c r="G26" s="8">
        <v>2.8</v>
      </c>
      <c r="H26" s="8">
        <v>3</v>
      </c>
      <c r="I26" s="8">
        <v>2.5</v>
      </c>
      <c r="J26" s="8">
        <v>3.2</v>
      </c>
      <c r="K26" s="9">
        <v>2.3</v>
      </c>
      <c r="L26" s="20">
        <v>3</v>
      </c>
      <c r="M26" s="39">
        <f t="shared" si="0"/>
        <v>2.85</v>
      </c>
      <c r="N26" s="8">
        <v>7</v>
      </c>
      <c r="O26" s="8">
        <v>5</v>
      </c>
      <c r="P26" s="8">
        <v>3</v>
      </c>
      <c r="Q26" s="41">
        <f t="shared" si="1"/>
        <v>4.5</v>
      </c>
      <c r="R26" s="41">
        <f t="shared" si="2"/>
        <v>3.675</v>
      </c>
      <c r="S26" s="10">
        <f>SUM(M26:M28)/3</f>
        <v>3.25</v>
      </c>
      <c r="T26" s="10">
        <f>SUM(Q26:Q28)/3</f>
        <v>4.408333333333334</v>
      </c>
      <c r="U26" s="10">
        <f>SUM(R26:R28)/3</f>
        <v>3.829166666666667</v>
      </c>
      <c r="V26" s="36">
        <v>9</v>
      </c>
    </row>
    <row r="27" spans="1:22" ht="15.75">
      <c r="A27" s="11"/>
      <c r="B27" s="12"/>
      <c r="C27" s="15"/>
      <c r="D27" s="15"/>
      <c r="E27" s="15"/>
      <c r="F27" s="8">
        <v>3.9</v>
      </c>
      <c r="G27" s="8">
        <v>3.1</v>
      </c>
      <c r="H27" s="8">
        <v>3.4</v>
      </c>
      <c r="I27" s="8">
        <v>3.2</v>
      </c>
      <c r="J27" s="8">
        <v>4.1</v>
      </c>
      <c r="K27" s="8">
        <v>3.3</v>
      </c>
      <c r="L27" s="8">
        <v>4.3</v>
      </c>
      <c r="M27" s="39">
        <f t="shared" si="0"/>
        <v>3.7000000000000006</v>
      </c>
      <c r="N27" s="8">
        <v>6.1</v>
      </c>
      <c r="O27" s="8">
        <v>4.3</v>
      </c>
      <c r="P27" s="8">
        <v>3.4</v>
      </c>
      <c r="Q27" s="41">
        <f t="shared" si="1"/>
        <v>4.3</v>
      </c>
      <c r="R27" s="41">
        <f t="shared" si="2"/>
        <v>4</v>
      </c>
      <c r="S27" s="14">
        <f>SUM(M26:M28)/3</f>
        <v>3.25</v>
      </c>
      <c r="T27" s="14">
        <f>SUM(Q26:Q28)/3</f>
        <v>4.408333333333334</v>
      </c>
      <c r="U27" s="14">
        <f>SUM(R26:R28)/3</f>
        <v>3.829166666666667</v>
      </c>
      <c r="V27" s="36"/>
    </row>
    <row r="28" spans="1:22" ht="16.5" thickBot="1">
      <c r="A28" s="16"/>
      <c r="B28" s="17"/>
      <c r="C28" s="21"/>
      <c r="D28" s="21"/>
      <c r="E28" s="21"/>
      <c r="F28" s="19">
        <v>3.8</v>
      </c>
      <c r="G28" s="19">
        <v>2.6</v>
      </c>
      <c r="H28" s="19">
        <v>3</v>
      </c>
      <c r="I28" s="19">
        <v>2.8</v>
      </c>
      <c r="J28" s="19">
        <v>3.4</v>
      </c>
      <c r="K28" s="19">
        <v>3</v>
      </c>
      <c r="L28" s="19">
        <v>3.5</v>
      </c>
      <c r="M28" s="39">
        <f t="shared" si="0"/>
        <v>3.2</v>
      </c>
      <c r="N28" s="19">
        <v>6.6</v>
      </c>
      <c r="O28" s="19">
        <v>4.5</v>
      </c>
      <c r="P28" s="19">
        <v>3.3</v>
      </c>
      <c r="Q28" s="41">
        <f t="shared" si="1"/>
        <v>4.425</v>
      </c>
      <c r="R28" s="41">
        <f t="shared" si="2"/>
        <v>3.8125</v>
      </c>
      <c r="S28" s="14">
        <f>SUM(M26:M28)/3</f>
        <v>3.25</v>
      </c>
      <c r="T28" s="14">
        <f>SUM(Q26:Q28)/3</f>
        <v>4.408333333333334</v>
      </c>
      <c r="U28" s="14">
        <f>SUM(R26:R28)/3</f>
        <v>3.829166666666667</v>
      </c>
      <c r="V28" s="36"/>
    </row>
    <row r="29" spans="1:22" ht="16.5" thickTop="1">
      <c r="A29" s="22" t="s">
        <v>63</v>
      </c>
      <c r="B29" s="6">
        <v>21</v>
      </c>
      <c r="C29" s="7" t="s">
        <v>52</v>
      </c>
      <c r="D29" s="22" t="s">
        <v>53</v>
      </c>
      <c r="E29" s="7" t="s">
        <v>54</v>
      </c>
      <c r="F29" s="8">
        <v>3.8</v>
      </c>
      <c r="G29" s="8">
        <v>3.8</v>
      </c>
      <c r="H29" s="8">
        <v>0</v>
      </c>
      <c r="I29" s="8">
        <v>1.5</v>
      </c>
      <c r="J29" s="8">
        <v>3.5</v>
      </c>
      <c r="K29" s="9">
        <v>1.5</v>
      </c>
      <c r="L29" s="20">
        <v>4.5</v>
      </c>
      <c r="M29" s="39">
        <f t="shared" si="0"/>
        <v>2.8875</v>
      </c>
      <c r="N29" s="8">
        <v>4.3</v>
      </c>
      <c r="O29" s="8">
        <v>4.3</v>
      </c>
      <c r="P29" s="8">
        <v>3.3</v>
      </c>
      <c r="Q29" s="41">
        <f t="shared" si="1"/>
        <v>3.8</v>
      </c>
      <c r="R29" s="41">
        <f t="shared" si="2"/>
        <v>3.34375</v>
      </c>
      <c r="S29" s="10">
        <f>SUM(M29:M31)/3</f>
        <v>3.329166666666667</v>
      </c>
      <c r="T29" s="10">
        <f>SUM(Q29:Q31)/3</f>
        <v>3.958333333333334</v>
      </c>
      <c r="U29" s="10">
        <f>SUM(R29:R31)/3</f>
        <v>3.6437499999999994</v>
      </c>
      <c r="V29" s="36">
        <v>10</v>
      </c>
    </row>
    <row r="30" spans="1:22" ht="15.75">
      <c r="A30" s="28"/>
      <c r="B30" s="12"/>
      <c r="C30" s="11"/>
      <c r="D30" s="13"/>
      <c r="E30" s="13"/>
      <c r="F30" s="8">
        <v>4.1</v>
      </c>
      <c r="G30" s="8">
        <v>3.8</v>
      </c>
      <c r="H30" s="8">
        <v>1</v>
      </c>
      <c r="I30" s="8">
        <v>2.6</v>
      </c>
      <c r="J30" s="8">
        <v>4.7</v>
      </c>
      <c r="K30" s="8">
        <v>2.9</v>
      </c>
      <c r="L30" s="8">
        <v>6</v>
      </c>
      <c r="M30" s="39">
        <f t="shared" si="0"/>
        <v>3.8874999999999997</v>
      </c>
      <c r="N30" s="8">
        <v>4.7</v>
      </c>
      <c r="O30" s="8">
        <v>4.9</v>
      </c>
      <c r="P30" s="8">
        <v>4.8</v>
      </c>
      <c r="Q30" s="41">
        <f t="shared" si="1"/>
        <v>4.800000000000001</v>
      </c>
      <c r="R30" s="41">
        <f t="shared" si="2"/>
        <v>4.34375</v>
      </c>
      <c r="S30" s="14">
        <f>SUM(M29:M31)/3</f>
        <v>3.329166666666667</v>
      </c>
      <c r="T30" s="14">
        <f>SUM(Q29:Q31)/3</f>
        <v>3.958333333333334</v>
      </c>
      <c r="U30" s="14">
        <f>SUM(R29:R31)/3</f>
        <v>3.6437499999999994</v>
      </c>
      <c r="V30" s="36"/>
    </row>
    <row r="31" spans="1:22" ht="16.5" thickBot="1">
      <c r="A31" s="29"/>
      <c r="B31" s="17"/>
      <c r="C31" s="16"/>
      <c r="D31" s="16"/>
      <c r="E31" s="16"/>
      <c r="F31" s="19">
        <v>4.2</v>
      </c>
      <c r="G31" s="19">
        <v>3.9</v>
      </c>
      <c r="H31" s="19">
        <v>1.7</v>
      </c>
      <c r="I31" s="19">
        <v>1.7</v>
      </c>
      <c r="J31" s="19">
        <v>3</v>
      </c>
      <c r="K31" s="19">
        <v>1.2</v>
      </c>
      <c r="L31" s="19">
        <v>5</v>
      </c>
      <c r="M31" s="39">
        <f t="shared" si="0"/>
        <v>3.2124999999999995</v>
      </c>
      <c r="N31" s="19">
        <v>4</v>
      </c>
      <c r="O31" s="19">
        <v>3.3</v>
      </c>
      <c r="P31" s="19">
        <v>2.9</v>
      </c>
      <c r="Q31" s="41">
        <f t="shared" si="1"/>
        <v>3.275</v>
      </c>
      <c r="R31" s="41">
        <f t="shared" si="2"/>
        <v>3.2437499999999995</v>
      </c>
      <c r="S31" s="14">
        <f>SUM(M29:M31)/3</f>
        <v>3.329166666666667</v>
      </c>
      <c r="T31" s="14">
        <f>SUM(Q29:Q31)/3</f>
        <v>3.958333333333334</v>
      </c>
      <c r="U31" s="14">
        <f>SUM(R29:R31)/3</f>
        <v>3.6437499999999994</v>
      </c>
      <c r="V31" s="36"/>
    </row>
    <row r="32" ht="15.75" thickTop="1"/>
  </sheetData>
  <sheetProtection/>
  <printOptions horizontalCentered="1"/>
  <pageMargins left="0.3937007874015748" right="0.3937007874015748" top="0.9448818897637796" bottom="0.9055118110236221" header="0.2755905511811024" footer="0.31496062992125984"/>
  <pageSetup horizontalDpi="600" verticalDpi="600" orientation="landscape" paperSize="9" scale="90" r:id="rId1"/>
  <headerFooter alignWithMargins="0">
    <oddHeader>&amp;CU1 Kategória
Országos Bajnokság
2009. okt. 10-11.</oddHeader>
    <oddFooter>&amp;C&amp;P. oldal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7">
      <selection activeCell="Q48" sqref="Q48"/>
    </sheetView>
  </sheetViews>
  <sheetFormatPr defaultColWidth="8.796875" defaultRowHeight="15"/>
  <cols>
    <col min="1" max="1" width="13.8984375" style="32" bestFit="1" customWidth="1"/>
    <col min="2" max="2" width="3" style="32" bestFit="1" customWidth="1"/>
    <col min="3" max="3" width="8.19921875" style="32" bestFit="1" customWidth="1"/>
    <col min="4" max="4" width="12" style="32" bestFit="1" customWidth="1"/>
    <col min="5" max="5" width="6.19921875" style="32" bestFit="1" customWidth="1"/>
    <col min="6" max="12" width="3.3984375" style="32" hidden="1" customWidth="1"/>
    <col min="13" max="18" width="5.3984375" style="32" customWidth="1"/>
    <col min="19" max="19" width="5.3984375" style="32" bestFit="1" customWidth="1"/>
    <col min="20" max="21" width="5.3984375" style="32" customWidth="1"/>
    <col min="22" max="22" width="3" style="32" bestFit="1" customWidth="1"/>
    <col min="23" max="16384" width="8.8984375" style="32" customWidth="1"/>
  </cols>
  <sheetData>
    <row r="1" spans="1:22" ht="181.5">
      <c r="A1" s="45" t="s">
        <v>0</v>
      </c>
      <c r="B1" s="46" t="s">
        <v>1</v>
      </c>
      <c r="C1" s="47" t="s">
        <v>2</v>
      </c>
      <c r="D1" s="48" t="s">
        <v>17</v>
      </c>
      <c r="E1" s="48" t="s">
        <v>16</v>
      </c>
      <c r="F1" s="2" t="s">
        <v>3</v>
      </c>
      <c r="G1" s="2" t="s">
        <v>4</v>
      </c>
      <c r="H1" s="2" t="s">
        <v>5</v>
      </c>
      <c r="I1" s="2" t="s">
        <v>30</v>
      </c>
      <c r="J1" s="2" t="s">
        <v>31</v>
      </c>
      <c r="K1" s="2" t="s">
        <v>32</v>
      </c>
      <c r="L1" s="2" t="s">
        <v>16</v>
      </c>
      <c r="M1" s="38" t="s">
        <v>6</v>
      </c>
      <c r="N1" s="3" t="s">
        <v>7</v>
      </c>
      <c r="O1" s="3" t="s">
        <v>8</v>
      </c>
      <c r="P1" s="2" t="s">
        <v>9</v>
      </c>
      <c r="Q1" s="38" t="s">
        <v>10</v>
      </c>
      <c r="R1" s="38" t="s">
        <v>13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5.75">
      <c r="A2" s="5" t="s">
        <v>25</v>
      </c>
      <c r="B2" s="6">
        <v>3</v>
      </c>
      <c r="C2" s="7" t="s">
        <v>22</v>
      </c>
      <c r="D2" s="7" t="s">
        <v>29</v>
      </c>
      <c r="E2" s="7" t="s">
        <v>23</v>
      </c>
      <c r="F2" s="8">
        <v>3</v>
      </c>
      <c r="G2" s="8">
        <v>3.6</v>
      </c>
      <c r="H2" s="8">
        <v>3.6</v>
      </c>
      <c r="I2" s="8">
        <v>3.4</v>
      </c>
      <c r="J2" s="8">
        <v>4</v>
      </c>
      <c r="K2" s="8">
        <v>3.8</v>
      </c>
      <c r="L2" s="8">
        <v>4.5</v>
      </c>
      <c r="M2" s="39">
        <f aca="true" t="shared" si="0" ref="M2:M49">(SUM(F2:L2)+L2)/8</f>
        <v>3.8000000000000003</v>
      </c>
      <c r="N2" s="8">
        <v>9</v>
      </c>
      <c r="O2" s="8">
        <v>7</v>
      </c>
      <c r="P2" s="8">
        <v>6.5</v>
      </c>
      <c r="Q2" s="41">
        <f aca="true" t="shared" si="1" ref="Q2:Q49">(N2+O2+2*P2)/4</f>
        <v>7.25</v>
      </c>
      <c r="R2" s="41">
        <f aca="true" t="shared" si="2" ref="R2:R49">(M2+Q2)/2</f>
        <v>5.525</v>
      </c>
      <c r="S2" s="10">
        <f>SUM(M2:M4)/3</f>
        <v>4.366666666666667</v>
      </c>
      <c r="T2" s="10">
        <f>SUM(Q2:Q4)/3</f>
        <v>6.933333333333333</v>
      </c>
      <c r="U2" s="10">
        <f>SUM(R2:R4)/3</f>
        <v>5.650000000000001</v>
      </c>
      <c r="V2" s="1">
        <v>1</v>
      </c>
    </row>
    <row r="3" spans="1:22" ht="15.75">
      <c r="A3" s="13"/>
      <c r="B3" s="12"/>
      <c r="C3" s="13"/>
      <c r="D3" s="13"/>
      <c r="E3" s="13"/>
      <c r="F3" s="8">
        <v>4.1</v>
      </c>
      <c r="G3" s="8">
        <v>5.9</v>
      </c>
      <c r="H3" s="8">
        <v>5.3</v>
      </c>
      <c r="I3" s="8">
        <v>3.7</v>
      </c>
      <c r="J3" s="8">
        <v>5.4</v>
      </c>
      <c r="K3" s="8">
        <v>4.4</v>
      </c>
      <c r="L3" s="8">
        <v>6</v>
      </c>
      <c r="M3" s="39">
        <f t="shared" si="0"/>
        <v>5.1</v>
      </c>
      <c r="N3" s="8">
        <v>9</v>
      </c>
      <c r="O3" s="8">
        <v>6.5</v>
      </c>
      <c r="P3" s="8">
        <v>5.9</v>
      </c>
      <c r="Q3" s="41">
        <f t="shared" si="1"/>
        <v>6.825</v>
      </c>
      <c r="R3" s="41">
        <f t="shared" si="2"/>
        <v>5.9625</v>
      </c>
      <c r="S3" s="14">
        <f>SUM(M2:M4)/3</f>
        <v>4.366666666666667</v>
      </c>
      <c r="T3" s="14">
        <f>SUM(Q2:Q4)/3</f>
        <v>6.933333333333333</v>
      </c>
      <c r="U3" s="14">
        <f>SUM(R2:R4)/3</f>
        <v>5.650000000000001</v>
      </c>
      <c r="V3" s="1"/>
    </row>
    <row r="4" spans="1:22" ht="16.5" thickBot="1">
      <c r="A4" s="21"/>
      <c r="B4" s="17"/>
      <c r="C4" s="21"/>
      <c r="D4" s="21"/>
      <c r="E4" s="21"/>
      <c r="F4" s="19">
        <v>3.7</v>
      </c>
      <c r="G4" s="19">
        <v>4</v>
      </c>
      <c r="H4" s="19">
        <v>4.1</v>
      </c>
      <c r="I4" s="19">
        <v>3.7</v>
      </c>
      <c r="J4" s="19">
        <v>5.5</v>
      </c>
      <c r="K4" s="19">
        <v>3.6</v>
      </c>
      <c r="L4" s="19">
        <v>4.5</v>
      </c>
      <c r="M4" s="39">
        <f t="shared" si="0"/>
        <v>4.2</v>
      </c>
      <c r="N4" s="19">
        <v>9</v>
      </c>
      <c r="O4" s="19">
        <v>6.7</v>
      </c>
      <c r="P4" s="19">
        <v>5.6</v>
      </c>
      <c r="Q4" s="41">
        <f t="shared" si="1"/>
        <v>6.725</v>
      </c>
      <c r="R4" s="41">
        <f t="shared" si="2"/>
        <v>5.4625</v>
      </c>
      <c r="S4" s="37">
        <f>SUM(M2:M4)/3</f>
        <v>4.366666666666667</v>
      </c>
      <c r="T4" s="14">
        <f>SUM(Q2:Q4)/3</f>
        <v>6.933333333333333</v>
      </c>
      <c r="U4" s="14">
        <f>SUM(R2:R4)/3</f>
        <v>5.650000000000001</v>
      </c>
      <c r="V4" s="36"/>
    </row>
    <row r="5" spans="1:22" ht="16.5" thickTop="1">
      <c r="A5" s="5" t="s">
        <v>59</v>
      </c>
      <c r="B5" s="12">
        <v>4</v>
      </c>
      <c r="C5" s="13" t="s">
        <v>22</v>
      </c>
      <c r="D5" s="13" t="s">
        <v>29</v>
      </c>
      <c r="E5" s="13" t="s">
        <v>23</v>
      </c>
      <c r="F5" s="9">
        <v>4</v>
      </c>
      <c r="G5" s="9">
        <v>2</v>
      </c>
      <c r="H5" s="9">
        <v>3.2</v>
      </c>
      <c r="I5" s="9">
        <v>3.8</v>
      </c>
      <c r="J5" s="9">
        <v>4</v>
      </c>
      <c r="K5" s="9">
        <v>4</v>
      </c>
      <c r="L5" s="9">
        <v>4.5</v>
      </c>
      <c r="M5" s="40">
        <f t="shared" si="0"/>
        <v>3.75</v>
      </c>
      <c r="N5" s="9">
        <v>9</v>
      </c>
      <c r="O5" s="9">
        <v>7.5</v>
      </c>
      <c r="P5" s="9">
        <v>6.8</v>
      </c>
      <c r="Q5" s="43">
        <f t="shared" si="1"/>
        <v>7.525</v>
      </c>
      <c r="R5" s="43">
        <f t="shared" si="2"/>
        <v>5.6375</v>
      </c>
      <c r="S5" s="10">
        <f>SUM(M5:M7)/3</f>
        <v>4.445833333333333</v>
      </c>
      <c r="T5" s="10">
        <f>SUM(Q5:Q7)/3</f>
        <v>6.825</v>
      </c>
      <c r="U5" s="10">
        <f>SUM(R5:R7)/3</f>
        <v>5.635416666666667</v>
      </c>
      <c r="V5" s="1">
        <v>2</v>
      </c>
    </row>
    <row r="6" spans="1:22" ht="15.75">
      <c r="A6" s="13"/>
      <c r="B6" s="12"/>
      <c r="C6" s="13"/>
      <c r="D6" s="13"/>
      <c r="E6" s="13"/>
      <c r="F6" s="8">
        <v>6.7</v>
      </c>
      <c r="G6" s="8">
        <v>4</v>
      </c>
      <c r="H6" s="8">
        <v>4.9</v>
      </c>
      <c r="I6" s="8">
        <v>5.1</v>
      </c>
      <c r="J6" s="8">
        <v>6.6</v>
      </c>
      <c r="K6" s="8">
        <v>4.4</v>
      </c>
      <c r="L6" s="8">
        <v>5.9</v>
      </c>
      <c r="M6" s="39">
        <f t="shared" si="0"/>
        <v>5.437499999999999</v>
      </c>
      <c r="N6" s="8">
        <v>9</v>
      </c>
      <c r="O6" s="8">
        <v>6.7</v>
      </c>
      <c r="P6" s="8">
        <v>5.4</v>
      </c>
      <c r="Q6" s="41">
        <f t="shared" si="1"/>
        <v>6.625</v>
      </c>
      <c r="R6" s="41">
        <f t="shared" si="2"/>
        <v>6.03125</v>
      </c>
      <c r="S6" s="14">
        <f>SUM(M5:M7)/3</f>
        <v>4.445833333333333</v>
      </c>
      <c r="T6" s="14">
        <f>SUM(Q5:Q7)/3</f>
        <v>6.825</v>
      </c>
      <c r="U6" s="14">
        <f>SUM(R5:R7)/3</f>
        <v>5.635416666666667</v>
      </c>
      <c r="V6" s="1"/>
    </row>
    <row r="7" spans="1:22" ht="16.5" thickBot="1">
      <c r="A7" s="21"/>
      <c r="B7" s="17"/>
      <c r="C7" s="21"/>
      <c r="D7" s="21"/>
      <c r="E7" s="21"/>
      <c r="F7" s="19">
        <v>4.1</v>
      </c>
      <c r="G7" s="19">
        <v>2.7</v>
      </c>
      <c r="H7" s="19">
        <v>4.8</v>
      </c>
      <c r="I7" s="19">
        <v>3.3</v>
      </c>
      <c r="J7" s="19">
        <v>4.8</v>
      </c>
      <c r="K7" s="19">
        <v>4.1</v>
      </c>
      <c r="L7" s="19">
        <v>4.7</v>
      </c>
      <c r="M7" s="39">
        <f t="shared" si="0"/>
        <v>4.1499999999999995</v>
      </c>
      <c r="N7" s="19">
        <v>7.5</v>
      </c>
      <c r="O7" s="19">
        <v>6.4</v>
      </c>
      <c r="P7" s="19">
        <v>5.7</v>
      </c>
      <c r="Q7" s="41">
        <f t="shared" si="1"/>
        <v>6.325</v>
      </c>
      <c r="R7" s="41">
        <f t="shared" si="2"/>
        <v>5.2375</v>
      </c>
      <c r="S7" s="14">
        <f>SUM(M5:M7)/3</f>
        <v>4.445833333333333</v>
      </c>
      <c r="T7" s="14">
        <f>SUM(Q5:Q7)/3</f>
        <v>6.825</v>
      </c>
      <c r="U7" s="14">
        <f>SUM(R5:R7)/3</f>
        <v>5.635416666666667</v>
      </c>
      <c r="V7" s="1"/>
    </row>
    <row r="8" spans="1:22" ht="16.5" thickTop="1">
      <c r="A8" s="5" t="s">
        <v>58</v>
      </c>
      <c r="B8" s="6">
        <v>2</v>
      </c>
      <c r="C8" s="7" t="s">
        <v>22</v>
      </c>
      <c r="D8" s="7" t="s">
        <v>29</v>
      </c>
      <c r="E8" s="7" t="s">
        <v>23</v>
      </c>
      <c r="F8" s="8">
        <v>4</v>
      </c>
      <c r="G8" s="8">
        <v>4.3</v>
      </c>
      <c r="H8" s="8">
        <v>3.6</v>
      </c>
      <c r="I8" s="8">
        <v>3</v>
      </c>
      <c r="J8" s="8">
        <v>4</v>
      </c>
      <c r="K8" s="9">
        <v>2.8</v>
      </c>
      <c r="L8" s="20">
        <v>4.5</v>
      </c>
      <c r="M8" s="39">
        <f t="shared" si="0"/>
        <v>3.8375</v>
      </c>
      <c r="N8" s="8">
        <v>9</v>
      </c>
      <c r="O8" s="8">
        <v>7.5</v>
      </c>
      <c r="P8" s="8">
        <v>7</v>
      </c>
      <c r="Q8" s="41">
        <f t="shared" si="1"/>
        <v>7.625</v>
      </c>
      <c r="R8" s="41">
        <f t="shared" si="2"/>
        <v>5.73125</v>
      </c>
      <c r="S8" s="10">
        <f>SUM(M8:M10)/3</f>
        <v>4.729166666666667</v>
      </c>
      <c r="T8" s="10">
        <f>SUM(Q8:Q10)/3</f>
        <v>6.508333333333333</v>
      </c>
      <c r="U8" s="10">
        <f>SUM(R8:R10)/3</f>
        <v>5.6187499999999995</v>
      </c>
      <c r="V8" s="1">
        <v>3</v>
      </c>
    </row>
    <row r="9" spans="1:22" ht="15.75">
      <c r="A9" s="11"/>
      <c r="B9" s="12"/>
      <c r="C9" s="13"/>
      <c r="D9" s="13"/>
      <c r="E9" s="13"/>
      <c r="F9" s="8">
        <v>6.2</v>
      </c>
      <c r="G9" s="8">
        <v>5.6</v>
      </c>
      <c r="H9" s="8">
        <v>5.4</v>
      </c>
      <c r="I9" s="8">
        <v>3.6</v>
      </c>
      <c r="J9" s="8">
        <v>7.1</v>
      </c>
      <c r="K9" s="8">
        <v>3.9</v>
      </c>
      <c r="L9" s="8">
        <v>5.9</v>
      </c>
      <c r="M9" s="39">
        <f t="shared" si="0"/>
        <v>5.45</v>
      </c>
      <c r="N9" s="8">
        <v>8</v>
      </c>
      <c r="O9" s="8">
        <v>6.3</v>
      </c>
      <c r="P9" s="8">
        <v>5.5</v>
      </c>
      <c r="Q9" s="41">
        <f t="shared" si="1"/>
        <v>6.325</v>
      </c>
      <c r="R9" s="41">
        <f t="shared" si="2"/>
        <v>5.8875</v>
      </c>
      <c r="S9" s="14">
        <f>SUM(M8:M10)/3</f>
        <v>4.729166666666667</v>
      </c>
      <c r="T9" s="14">
        <f>SUM(Q8:Q10)/3</f>
        <v>6.508333333333333</v>
      </c>
      <c r="U9" s="14">
        <f>SUM(R8:R10)/3</f>
        <v>5.6187499999999995</v>
      </c>
      <c r="V9" s="1"/>
    </row>
    <row r="10" spans="1:22" ht="16.5" thickBot="1">
      <c r="A10" s="21"/>
      <c r="B10" s="17"/>
      <c r="C10" s="21"/>
      <c r="D10" s="21"/>
      <c r="E10" s="21"/>
      <c r="F10" s="19">
        <v>5.6</v>
      </c>
      <c r="G10" s="19">
        <v>6.1</v>
      </c>
      <c r="H10" s="19">
        <v>4.6</v>
      </c>
      <c r="I10" s="19">
        <v>4.7</v>
      </c>
      <c r="J10" s="19">
        <v>5.5</v>
      </c>
      <c r="K10" s="19">
        <v>3.7</v>
      </c>
      <c r="L10" s="19">
        <v>4.5</v>
      </c>
      <c r="M10" s="39">
        <f t="shared" si="0"/>
        <v>4.8999999999999995</v>
      </c>
      <c r="N10" s="19">
        <v>6</v>
      </c>
      <c r="O10" s="19">
        <v>5.3</v>
      </c>
      <c r="P10" s="19">
        <v>5.5</v>
      </c>
      <c r="Q10" s="41">
        <f t="shared" si="1"/>
        <v>5.575</v>
      </c>
      <c r="R10" s="41">
        <f t="shared" si="2"/>
        <v>5.2375</v>
      </c>
      <c r="S10" s="14">
        <f>SUM(M8:M10)/3</f>
        <v>4.729166666666667</v>
      </c>
      <c r="T10" s="35">
        <f>SUM(Q8:Q10)/3</f>
        <v>6.508333333333333</v>
      </c>
      <c r="U10" s="35">
        <f>SUM(R8:R10)/3</f>
        <v>5.6187499999999995</v>
      </c>
      <c r="V10" s="1"/>
    </row>
    <row r="11" spans="1:22" ht="16.5" thickTop="1">
      <c r="A11" s="5" t="s">
        <v>21</v>
      </c>
      <c r="B11" s="6">
        <v>1</v>
      </c>
      <c r="C11" s="7" t="s">
        <v>22</v>
      </c>
      <c r="D11" s="7" t="s">
        <v>29</v>
      </c>
      <c r="E11" s="13" t="s">
        <v>23</v>
      </c>
      <c r="F11" s="8">
        <v>4.2</v>
      </c>
      <c r="G11" s="8">
        <v>3.8</v>
      </c>
      <c r="H11" s="8">
        <v>3.6</v>
      </c>
      <c r="I11" s="8">
        <v>3</v>
      </c>
      <c r="J11" s="8">
        <v>3.5</v>
      </c>
      <c r="K11" s="9">
        <v>3.5</v>
      </c>
      <c r="L11" s="20">
        <v>4.5</v>
      </c>
      <c r="M11" s="39">
        <f t="shared" si="0"/>
        <v>3.825</v>
      </c>
      <c r="N11" s="8">
        <v>9</v>
      </c>
      <c r="O11" s="8">
        <v>7.5</v>
      </c>
      <c r="P11" s="8">
        <v>6</v>
      </c>
      <c r="Q11" s="41">
        <f t="shared" si="1"/>
        <v>7.125</v>
      </c>
      <c r="R11" s="41">
        <f t="shared" si="2"/>
        <v>5.475</v>
      </c>
      <c r="S11" s="10">
        <f>SUM(M11:M13)/3</f>
        <v>4.075</v>
      </c>
      <c r="T11" s="10">
        <f>SUM(Q11:Q13)/3</f>
        <v>6.633333333333333</v>
      </c>
      <c r="U11" s="10">
        <f>SUM(R11:R13)/3</f>
        <v>5.354166666666667</v>
      </c>
      <c r="V11" s="1">
        <v>4</v>
      </c>
    </row>
    <row r="12" spans="1:22" ht="15.75">
      <c r="A12" s="11"/>
      <c r="B12" s="12"/>
      <c r="C12" s="13"/>
      <c r="D12" s="13"/>
      <c r="E12" s="52"/>
      <c r="F12" s="8">
        <v>5.1</v>
      </c>
      <c r="G12" s="8">
        <v>3.9</v>
      </c>
      <c r="H12" s="8">
        <v>3.1</v>
      </c>
      <c r="I12" s="8">
        <v>3.6</v>
      </c>
      <c r="J12" s="8">
        <v>4.7</v>
      </c>
      <c r="K12" s="8">
        <v>3.7</v>
      </c>
      <c r="L12" s="8">
        <v>5.8</v>
      </c>
      <c r="M12" s="39">
        <f t="shared" si="0"/>
        <v>4.4624999999999995</v>
      </c>
      <c r="N12" s="8">
        <v>8.5</v>
      </c>
      <c r="O12" s="8">
        <v>6.2</v>
      </c>
      <c r="P12" s="8">
        <v>5.1</v>
      </c>
      <c r="Q12" s="41">
        <f t="shared" si="1"/>
        <v>6.225</v>
      </c>
      <c r="R12" s="41">
        <f t="shared" si="2"/>
        <v>5.34375</v>
      </c>
      <c r="S12" s="14">
        <f>SUM(M11:M13)/3</f>
        <v>4.075</v>
      </c>
      <c r="T12" s="14">
        <f>SUM(Q11:Q13)/3</f>
        <v>6.633333333333333</v>
      </c>
      <c r="U12" s="14">
        <f>SUM(R11:R13)/3</f>
        <v>5.354166666666667</v>
      </c>
      <c r="V12" s="1"/>
    </row>
    <row r="13" spans="1:22" ht="16.5" thickBot="1">
      <c r="A13" s="16"/>
      <c r="B13" s="25"/>
      <c r="C13" s="21"/>
      <c r="D13" s="21"/>
      <c r="E13" s="21"/>
      <c r="F13" s="19">
        <v>3.2</v>
      </c>
      <c r="G13" s="19">
        <v>5.4</v>
      </c>
      <c r="H13" s="19">
        <v>3.7</v>
      </c>
      <c r="I13" s="19">
        <v>3.4</v>
      </c>
      <c r="J13" s="19">
        <v>3.6</v>
      </c>
      <c r="K13" s="19">
        <v>3.2</v>
      </c>
      <c r="L13" s="50">
        <v>4.5</v>
      </c>
      <c r="M13" s="39">
        <f t="shared" si="0"/>
        <v>3.9375</v>
      </c>
      <c r="N13" s="19">
        <v>8</v>
      </c>
      <c r="O13" s="19">
        <v>6.8</v>
      </c>
      <c r="P13" s="19">
        <v>5.7</v>
      </c>
      <c r="Q13" s="41">
        <f t="shared" si="1"/>
        <v>6.550000000000001</v>
      </c>
      <c r="R13" s="41">
        <f t="shared" si="2"/>
        <v>5.24375</v>
      </c>
      <c r="S13" s="14">
        <f>SUM(M11:M13)/3</f>
        <v>4.075</v>
      </c>
      <c r="T13" s="14">
        <f>SUM(Q11:Q13)/3</f>
        <v>6.633333333333333</v>
      </c>
      <c r="U13" s="14">
        <f>SUM(R11:R13)/3</f>
        <v>5.354166666666667</v>
      </c>
      <c r="V13" s="36"/>
    </row>
    <row r="14" spans="1:22" ht="16.5" thickTop="1">
      <c r="A14" s="5" t="s">
        <v>19</v>
      </c>
      <c r="B14" s="6">
        <v>26</v>
      </c>
      <c r="C14" s="22" t="s">
        <v>62</v>
      </c>
      <c r="D14" s="22" t="s">
        <v>18</v>
      </c>
      <c r="E14" s="22" t="s">
        <v>20</v>
      </c>
      <c r="F14" s="8">
        <v>3.8</v>
      </c>
      <c r="G14" s="8">
        <v>3.8</v>
      </c>
      <c r="H14" s="8">
        <v>3.8</v>
      </c>
      <c r="I14" s="8">
        <v>3.2</v>
      </c>
      <c r="J14" s="8">
        <v>4</v>
      </c>
      <c r="K14" s="9">
        <v>3.4</v>
      </c>
      <c r="L14" s="9">
        <v>4</v>
      </c>
      <c r="M14" s="39">
        <f t="shared" si="0"/>
        <v>3.7499999999999996</v>
      </c>
      <c r="N14" s="8">
        <v>9</v>
      </c>
      <c r="O14" s="8">
        <v>6.5</v>
      </c>
      <c r="P14" s="8">
        <v>5.8</v>
      </c>
      <c r="Q14" s="41">
        <f t="shared" si="1"/>
        <v>6.775</v>
      </c>
      <c r="R14" s="41">
        <f t="shared" si="2"/>
        <v>5.2625</v>
      </c>
      <c r="S14" s="10">
        <f>SUM(M14:M16)/3</f>
        <v>4.354166666666667</v>
      </c>
      <c r="T14" s="10">
        <f>SUM(Q14:Q16)/3</f>
        <v>6.283333333333334</v>
      </c>
      <c r="U14" s="10">
        <f>SUM(R14:R16)/3</f>
        <v>5.31875</v>
      </c>
      <c r="V14" s="1">
        <v>5</v>
      </c>
    </row>
    <row r="15" spans="1:22" ht="15.75">
      <c r="A15" s="11"/>
      <c r="B15" s="12"/>
      <c r="C15" s="15"/>
      <c r="D15" s="15"/>
      <c r="E15" s="51"/>
      <c r="F15" s="8">
        <v>4.9</v>
      </c>
      <c r="G15" s="8">
        <v>5.1</v>
      </c>
      <c r="H15" s="8">
        <v>5.2</v>
      </c>
      <c r="I15" s="8">
        <v>4.9</v>
      </c>
      <c r="J15" s="8">
        <v>5.4</v>
      </c>
      <c r="K15" s="8">
        <v>4.9</v>
      </c>
      <c r="L15" s="8">
        <v>5.9</v>
      </c>
      <c r="M15" s="39">
        <f t="shared" si="0"/>
        <v>5.2749999999999995</v>
      </c>
      <c r="N15" s="8">
        <v>8.5</v>
      </c>
      <c r="O15" s="8">
        <v>4.7</v>
      </c>
      <c r="P15" s="8">
        <v>5.6</v>
      </c>
      <c r="Q15" s="41">
        <f t="shared" si="1"/>
        <v>6.1</v>
      </c>
      <c r="R15" s="41">
        <f t="shared" si="2"/>
        <v>5.6875</v>
      </c>
      <c r="S15" s="14">
        <f>SUM(M14:M16)/3</f>
        <v>4.354166666666667</v>
      </c>
      <c r="T15" s="14">
        <f>SUM(Q14:Q16)/3</f>
        <v>6.283333333333334</v>
      </c>
      <c r="U15" s="14">
        <f>SUM(R14:R16)/3</f>
        <v>5.31875</v>
      </c>
      <c r="V15" s="1"/>
    </row>
    <row r="16" spans="1:22" ht="16.5" thickBot="1">
      <c r="A16" s="24"/>
      <c r="B16" s="17"/>
      <c r="C16" s="18"/>
      <c r="D16" s="18"/>
      <c r="E16" s="18"/>
      <c r="F16" s="19">
        <v>3.8</v>
      </c>
      <c r="G16" s="19">
        <v>4.7</v>
      </c>
      <c r="H16" s="19">
        <v>3.9</v>
      </c>
      <c r="I16" s="19">
        <v>3.9</v>
      </c>
      <c r="J16" s="19">
        <v>3.6</v>
      </c>
      <c r="K16" s="19">
        <v>3.8</v>
      </c>
      <c r="L16" s="19">
        <v>4.3</v>
      </c>
      <c r="M16" s="39">
        <f t="shared" si="0"/>
        <v>4.0375000000000005</v>
      </c>
      <c r="N16" s="19">
        <v>8</v>
      </c>
      <c r="O16" s="19">
        <v>6.1</v>
      </c>
      <c r="P16" s="19">
        <v>4.9</v>
      </c>
      <c r="Q16" s="41">
        <f t="shared" si="1"/>
        <v>5.975</v>
      </c>
      <c r="R16" s="41">
        <f t="shared" si="2"/>
        <v>5.00625</v>
      </c>
      <c r="S16" s="14">
        <f>SUM(M14:M16)/3</f>
        <v>4.354166666666667</v>
      </c>
      <c r="T16" s="14">
        <f>SUM(Q14:Q16)/3</f>
        <v>6.283333333333334</v>
      </c>
      <c r="U16" s="14">
        <f>SUM(R14:R16)/3</f>
        <v>5.31875</v>
      </c>
      <c r="V16" s="1"/>
    </row>
    <row r="17" spans="1:22" ht="16.5" thickTop="1">
      <c r="A17" s="22" t="s">
        <v>44</v>
      </c>
      <c r="B17" s="6">
        <v>17</v>
      </c>
      <c r="C17" s="7" t="s">
        <v>45</v>
      </c>
      <c r="D17" s="7" t="s">
        <v>46</v>
      </c>
      <c r="E17" s="7" t="s">
        <v>47</v>
      </c>
      <c r="F17" s="8">
        <v>4.2</v>
      </c>
      <c r="G17" s="8">
        <v>4</v>
      </c>
      <c r="H17" s="8">
        <v>4</v>
      </c>
      <c r="I17" s="8">
        <v>2</v>
      </c>
      <c r="J17" s="8">
        <v>4</v>
      </c>
      <c r="K17" s="9">
        <v>3.5</v>
      </c>
      <c r="L17" s="9">
        <v>4.5</v>
      </c>
      <c r="M17" s="40">
        <f t="shared" si="0"/>
        <v>3.8375</v>
      </c>
      <c r="N17" s="8">
        <v>9</v>
      </c>
      <c r="O17" s="8">
        <v>7.5</v>
      </c>
      <c r="P17" s="8">
        <v>6</v>
      </c>
      <c r="Q17" s="41">
        <f t="shared" si="1"/>
        <v>7.125</v>
      </c>
      <c r="R17" s="41">
        <f t="shared" si="2"/>
        <v>5.48125</v>
      </c>
      <c r="S17" s="10">
        <f>SUM(M17:M19)/3</f>
        <v>4.083333333333333</v>
      </c>
      <c r="T17" s="10">
        <f>SUM(Q17:Q19)/3</f>
        <v>6.516666666666667</v>
      </c>
      <c r="U17" s="10">
        <f>SUM(R17:R19)/3</f>
        <v>5.300000000000001</v>
      </c>
      <c r="V17" s="1">
        <v>6</v>
      </c>
    </row>
    <row r="18" spans="1:22" ht="15.75">
      <c r="A18" s="13"/>
      <c r="B18" s="12"/>
      <c r="C18" s="13"/>
      <c r="D18" s="13"/>
      <c r="E18" s="13"/>
      <c r="F18" s="8">
        <v>4.1</v>
      </c>
      <c r="G18" s="8">
        <v>3.9</v>
      </c>
      <c r="H18" s="8">
        <v>4.2</v>
      </c>
      <c r="I18" s="8">
        <v>1</v>
      </c>
      <c r="J18" s="8">
        <v>5.8</v>
      </c>
      <c r="K18" s="8">
        <v>4.3</v>
      </c>
      <c r="L18" s="8">
        <v>6.2</v>
      </c>
      <c r="M18" s="39">
        <f t="shared" si="0"/>
        <v>4.4625</v>
      </c>
      <c r="N18" s="8">
        <v>7.5</v>
      </c>
      <c r="O18" s="8">
        <v>6.5</v>
      </c>
      <c r="P18" s="8">
        <v>5.3</v>
      </c>
      <c r="Q18" s="41">
        <f t="shared" si="1"/>
        <v>6.15</v>
      </c>
      <c r="R18" s="41">
        <f t="shared" si="2"/>
        <v>5.30625</v>
      </c>
      <c r="S18" s="14">
        <f>SUM(M17:M19)/3</f>
        <v>4.083333333333333</v>
      </c>
      <c r="T18" s="14">
        <f>SUM(Q17:Q19)/3</f>
        <v>6.516666666666667</v>
      </c>
      <c r="U18" s="14">
        <f>SUM(R17:R19)/3</f>
        <v>5.300000000000001</v>
      </c>
      <c r="V18" s="1"/>
    </row>
    <row r="19" spans="1:22" ht="16.5" thickBot="1">
      <c r="A19" s="21"/>
      <c r="B19" s="17"/>
      <c r="C19" s="16"/>
      <c r="D19" s="21"/>
      <c r="E19" s="16"/>
      <c r="F19" s="19">
        <v>3.9</v>
      </c>
      <c r="G19" s="19">
        <v>3.8</v>
      </c>
      <c r="H19" s="19">
        <v>4.9</v>
      </c>
      <c r="I19" s="19">
        <v>0</v>
      </c>
      <c r="J19" s="19">
        <v>5.1</v>
      </c>
      <c r="K19" s="19">
        <v>3.9</v>
      </c>
      <c r="L19" s="19">
        <v>5</v>
      </c>
      <c r="M19" s="39">
        <f t="shared" si="0"/>
        <v>3.9499999999999997</v>
      </c>
      <c r="N19" s="19">
        <v>8</v>
      </c>
      <c r="O19" s="19">
        <v>5.9</v>
      </c>
      <c r="P19" s="19">
        <v>5.6</v>
      </c>
      <c r="Q19" s="41">
        <f t="shared" si="1"/>
        <v>6.275</v>
      </c>
      <c r="R19" s="41">
        <f t="shared" si="2"/>
        <v>5.1125</v>
      </c>
      <c r="S19" s="14">
        <f>SUM(M17:M19)/3</f>
        <v>4.083333333333333</v>
      </c>
      <c r="T19" s="14">
        <f>SUM(Q17:Q19)/3</f>
        <v>6.516666666666667</v>
      </c>
      <c r="U19" s="14">
        <f>SUM(R17:R19)/3</f>
        <v>5.300000000000001</v>
      </c>
      <c r="V19" s="1"/>
    </row>
    <row r="20" spans="1:22" ht="16.5" thickTop="1">
      <c r="A20" s="5" t="s">
        <v>15</v>
      </c>
      <c r="B20" s="6">
        <v>25</v>
      </c>
      <c r="C20" s="22" t="s">
        <v>62</v>
      </c>
      <c r="D20" s="22" t="s">
        <v>18</v>
      </c>
      <c r="E20" s="22" t="s">
        <v>20</v>
      </c>
      <c r="F20" s="8">
        <v>3.8</v>
      </c>
      <c r="G20" s="8">
        <v>4</v>
      </c>
      <c r="H20" s="8">
        <v>4</v>
      </c>
      <c r="I20" s="8">
        <v>3.5</v>
      </c>
      <c r="J20" s="8">
        <v>4.3</v>
      </c>
      <c r="K20" s="9">
        <v>3.5</v>
      </c>
      <c r="L20" s="20">
        <v>4</v>
      </c>
      <c r="M20" s="39">
        <f t="shared" si="0"/>
        <v>3.8875</v>
      </c>
      <c r="N20" s="8">
        <v>7</v>
      </c>
      <c r="O20" s="8">
        <v>7</v>
      </c>
      <c r="P20" s="8">
        <v>3.5</v>
      </c>
      <c r="Q20" s="41">
        <f t="shared" si="1"/>
        <v>5.25</v>
      </c>
      <c r="R20" s="41">
        <f t="shared" si="2"/>
        <v>4.56875</v>
      </c>
      <c r="S20" s="10">
        <f>SUM(M20:M22)/3</f>
        <v>4.1875</v>
      </c>
      <c r="T20" s="10">
        <f>SUM(Q20:Q22)/3</f>
        <v>5.15</v>
      </c>
      <c r="U20" s="10">
        <f>SUM(R20:R22)/3</f>
        <v>4.66875</v>
      </c>
      <c r="V20" s="1">
        <v>7</v>
      </c>
    </row>
    <row r="21" spans="1:22" ht="15.75">
      <c r="A21" s="11"/>
      <c r="B21" s="12"/>
      <c r="C21" s="15"/>
      <c r="D21" s="15"/>
      <c r="E21" s="15"/>
      <c r="F21" s="8">
        <v>4.3</v>
      </c>
      <c r="G21" s="8">
        <v>4.4</v>
      </c>
      <c r="H21" s="8">
        <v>3.9</v>
      </c>
      <c r="I21" s="8">
        <v>4</v>
      </c>
      <c r="J21" s="8">
        <v>4.6</v>
      </c>
      <c r="K21" s="8">
        <v>3.8</v>
      </c>
      <c r="L21" s="8">
        <v>5.9</v>
      </c>
      <c r="M21" s="39">
        <f t="shared" si="0"/>
        <v>4.6000000000000005</v>
      </c>
      <c r="N21" s="8">
        <v>6.5</v>
      </c>
      <c r="O21" s="8">
        <v>4.9</v>
      </c>
      <c r="P21" s="8">
        <v>4.9</v>
      </c>
      <c r="Q21" s="41">
        <f t="shared" si="1"/>
        <v>5.300000000000001</v>
      </c>
      <c r="R21" s="41">
        <f t="shared" si="2"/>
        <v>4.950000000000001</v>
      </c>
      <c r="S21" s="14">
        <f>SUM(M20:M22)/3</f>
        <v>4.1875</v>
      </c>
      <c r="T21" s="14">
        <f>SUM(Q20:Q22)/3</f>
        <v>5.15</v>
      </c>
      <c r="U21" s="14">
        <f>SUM(R20:R22)/3</f>
        <v>4.66875</v>
      </c>
      <c r="V21" s="1"/>
    </row>
    <row r="22" spans="1:22" ht="16.5" thickBot="1">
      <c r="A22" s="16"/>
      <c r="B22" s="17"/>
      <c r="C22" s="18"/>
      <c r="D22" s="18"/>
      <c r="E22" s="18"/>
      <c r="F22" s="19">
        <v>3.6</v>
      </c>
      <c r="G22" s="19">
        <v>3.9</v>
      </c>
      <c r="H22" s="19">
        <v>4.6</v>
      </c>
      <c r="I22" s="19">
        <v>3.9</v>
      </c>
      <c r="J22" s="19">
        <v>5.1</v>
      </c>
      <c r="K22" s="19">
        <v>2.9</v>
      </c>
      <c r="L22" s="19">
        <v>4.3</v>
      </c>
      <c r="M22" s="39">
        <f t="shared" si="0"/>
        <v>4.075</v>
      </c>
      <c r="N22" s="19">
        <v>6.5</v>
      </c>
      <c r="O22" s="19">
        <v>5.1</v>
      </c>
      <c r="P22" s="19">
        <v>4</v>
      </c>
      <c r="Q22" s="41">
        <f t="shared" si="1"/>
        <v>4.9</v>
      </c>
      <c r="R22" s="41">
        <f t="shared" si="2"/>
        <v>4.487500000000001</v>
      </c>
      <c r="S22" s="14">
        <f>SUM(M20:M22)/3</f>
        <v>4.1875</v>
      </c>
      <c r="T22" s="14">
        <f>SUM(Q20:Q22)/3</f>
        <v>5.15</v>
      </c>
      <c r="U22" s="14">
        <f>SUM(R20:R22)/3</f>
        <v>4.66875</v>
      </c>
      <c r="V22" s="36"/>
    </row>
    <row r="23" spans="1:22" ht="16.5" thickTop="1">
      <c r="A23" s="22" t="s">
        <v>40</v>
      </c>
      <c r="B23" s="6">
        <v>24</v>
      </c>
      <c r="C23" s="22" t="s">
        <v>41</v>
      </c>
      <c r="D23" s="22" t="s">
        <v>42</v>
      </c>
      <c r="E23" s="22" t="s">
        <v>43</v>
      </c>
      <c r="F23" s="8">
        <v>2.8</v>
      </c>
      <c r="G23" s="8">
        <v>3</v>
      </c>
      <c r="H23" s="8">
        <v>3.5</v>
      </c>
      <c r="I23" s="8">
        <v>2</v>
      </c>
      <c r="J23" s="8">
        <v>2.8</v>
      </c>
      <c r="K23" s="9">
        <v>2</v>
      </c>
      <c r="L23" s="20">
        <v>4</v>
      </c>
      <c r="M23" s="39">
        <f t="shared" si="0"/>
        <v>3.0125</v>
      </c>
      <c r="N23" s="8">
        <v>9</v>
      </c>
      <c r="O23" s="8">
        <v>7</v>
      </c>
      <c r="P23" s="8">
        <v>4</v>
      </c>
      <c r="Q23" s="41">
        <f t="shared" si="1"/>
        <v>6</v>
      </c>
      <c r="R23" s="41">
        <f t="shared" si="2"/>
        <v>4.50625</v>
      </c>
      <c r="S23" s="10">
        <f>SUM(M23:M25)/3</f>
        <v>3.970833333333333</v>
      </c>
      <c r="T23" s="10">
        <f>SUM(Q23:Q25)/3</f>
        <v>5.291666666666667</v>
      </c>
      <c r="U23" s="10">
        <f>SUM(R23:R25)/3</f>
        <v>4.63125</v>
      </c>
      <c r="V23" s="1">
        <v>8</v>
      </c>
    </row>
    <row r="24" spans="1:22" ht="15.75">
      <c r="A24" s="11"/>
      <c r="B24" s="12"/>
      <c r="C24" s="15"/>
      <c r="D24" s="15"/>
      <c r="E24" s="15"/>
      <c r="F24" s="8">
        <v>4</v>
      </c>
      <c r="G24" s="8">
        <v>3.8</v>
      </c>
      <c r="H24" s="8">
        <v>4.1</v>
      </c>
      <c r="I24" s="8">
        <v>5</v>
      </c>
      <c r="J24" s="8">
        <v>4.6</v>
      </c>
      <c r="K24" s="8">
        <v>4.8</v>
      </c>
      <c r="L24" s="8">
        <v>6.3</v>
      </c>
      <c r="M24" s="39">
        <f t="shared" si="0"/>
        <v>4.8625</v>
      </c>
      <c r="N24" s="8">
        <v>8</v>
      </c>
      <c r="O24" s="8">
        <v>4.5</v>
      </c>
      <c r="P24" s="8">
        <v>4.2</v>
      </c>
      <c r="Q24" s="41">
        <f t="shared" si="1"/>
        <v>5.225</v>
      </c>
      <c r="R24" s="41">
        <f t="shared" si="2"/>
        <v>5.043749999999999</v>
      </c>
      <c r="S24" s="14">
        <f>SUM(M23:M25)/3</f>
        <v>3.970833333333333</v>
      </c>
      <c r="T24" s="14">
        <f>SUM(Q23:Q25)/3</f>
        <v>5.291666666666667</v>
      </c>
      <c r="U24" s="14">
        <f>SUM(R23:R25)/3</f>
        <v>4.63125</v>
      </c>
      <c r="V24" s="1"/>
    </row>
    <row r="25" spans="1:22" ht="16.5" thickBot="1">
      <c r="A25" s="16"/>
      <c r="B25" s="17"/>
      <c r="C25" s="18"/>
      <c r="D25" s="18"/>
      <c r="E25" s="18"/>
      <c r="F25" s="19">
        <v>3.4</v>
      </c>
      <c r="G25" s="19">
        <v>3.6</v>
      </c>
      <c r="H25" s="19">
        <v>4.2</v>
      </c>
      <c r="I25" s="19">
        <v>3.2</v>
      </c>
      <c r="J25" s="19">
        <v>4.7</v>
      </c>
      <c r="K25" s="19">
        <v>3.2</v>
      </c>
      <c r="L25" s="50">
        <v>5</v>
      </c>
      <c r="M25" s="39">
        <f t="shared" si="0"/>
        <v>4.0375</v>
      </c>
      <c r="N25" s="19">
        <v>6.5</v>
      </c>
      <c r="O25" s="19">
        <v>5.5</v>
      </c>
      <c r="P25" s="19">
        <v>3.3</v>
      </c>
      <c r="Q25" s="41">
        <f t="shared" si="1"/>
        <v>4.65</v>
      </c>
      <c r="R25" s="41">
        <f t="shared" si="2"/>
        <v>4.34375</v>
      </c>
      <c r="S25" s="14">
        <f>SUM(M23:M25)/3</f>
        <v>3.970833333333333</v>
      </c>
      <c r="T25" s="14">
        <f>SUM(Q23:Q25)/3</f>
        <v>5.291666666666667</v>
      </c>
      <c r="U25" s="14">
        <f>SUM(R23:R25)/3</f>
        <v>4.63125</v>
      </c>
      <c r="V25" s="1"/>
    </row>
    <row r="26" spans="1:22" ht="16.5" thickTop="1">
      <c r="A26" s="11" t="s">
        <v>66</v>
      </c>
      <c r="B26" s="6">
        <v>16</v>
      </c>
      <c r="C26" s="7" t="s">
        <v>26</v>
      </c>
      <c r="D26" s="22" t="s">
        <v>61</v>
      </c>
      <c r="E26" s="22" t="s">
        <v>60</v>
      </c>
      <c r="F26" s="8">
        <v>3.2</v>
      </c>
      <c r="G26" s="8">
        <v>3.2</v>
      </c>
      <c r="H26" s="8">
        <v>3.5</v>
      </c>
      <c r="I26" s="8">
        <v>2.5</v>
      </c>
      <c r="J26" s="8">
        <v>3.8</v>
      </c>
      <c r="K26" s="9">
        <v>3</v>
      </c>
      <c r="L26" s="9">
        <v>3</v>
      </c>
      <c r="M26" s="39">
        <f t="shared" si="0"/>
        <v>3.15</v>
      </c>
      <c r="N26" s="8">
        <v>9</v>
      </c>
      <c r="O26" s="8">
        <v>7</v>
      </c>
      <c r="P26" s="8">
        <v>4</v>
      </c>
      <c r="Q26" s="41">
        <f t="shared" si="1"/>
        <v>6</v>
      </c>
      <c r="R26" s="41">
        <f t="shared" si="2"/>
        <v>4.575</v>
      </c>
      <c r="S26" s="10">
        <f>SUM(M26:M28)/3</f>
        <v>3.5375</v>
      </c>
      <c r="T26" s="10">
        <f>SUM(Q26:Q28)/3</f>
        <v>5.683333333333333</v>
      </c>
      <c r="U26" s="10">
        <f>SUM(R26:R28)/3</f>
        <v>4.610416666666667</v>
      </c>
      <c r="V26" s="1">
        <v>9</v>
      </c>
    </row>
    <row r="27" spans="1:22" ht="15.75">
      <c r="A27" s="13"/>
      <c r="B27" s="12"/>
      <c r="C27" s="13"/>
      <c r="D27" s="13"/>
      <c r="E27" s="13"/>
      <c r="F27" s="8">
        <v>4.2</v>
      </c>
      <c r="G27" s="8">
        <v>3.8</v>
      </c>
      <c r="H27" s="8">
        <v>4.6</v>
      </c>
      <c r="I27" s="8">
        <v>3.2</v>
      </c>
      <c r="J27" s="8">
        <v>5</v>
      </c>
      <c r="K27" s="8">
        <v>3.1</v>
      </c>
      <c r="L27" s="8">
        <v>4.1</v>
      </c>
      <c r="M27" s="39">
        <f t="shared" si="0"/>
        <v>4.0125</v>
      </c>
      <c r="N27" s="8">
        <v>8.5</v>
      </c>
      <c r="O27" s="8">
        <v>5.2</v>
      </c>
      <c r="P27" s="8">
        <v>4.1</v>
      </c>
      <c r="Q27" s="41">
        <f t="shared" si="1"/>
        <v>5.475</v>
      </c>
      <c r="R27" s="41">
        <f t="shared" si="2"/>
        <v>4.74375</v>
      </c>
      <c r="S27" s="14">
        <f>SUM(M26:M28)/3</f>
        <v>3.5375</v>
      </c>
      <c r="T27" s="14">
        <f>SUM(Q26:Q28)/3</f>
        <v>5.683333333333333</v>
      </c>
      <c r="U27" s="14">
        <f>SUM(R26:R28)/3</f>
        <v>4.610416666666667</v>
      </c>
      <c r="V27" s="1"/>
    </row>
    <row r="28" spans="1:22" ht="16.5" thickBot="1">
      <c r="A28" s="21"/>
      <c r="B28" s="17"/>
      <c r="C28" s="21"/>
      <c r="D28" s="21"/>
      <c r="E28" s="21"/>
      <c r="F28" s="19">
        <v>3.2</v>
      </c>
      <c r="G28" s="19">
        <v>4.1</v>
      </c>
      <c r="H28" s="19">
        <v>3.6</v>
      </c>
      <c r="I28" s="19">
        <v>3.4</v>
      </c>
      <c r="J28" s="19">
        <v>2.8</v>
      </c>
      <c r="K28" s="19">
        <v>3.1</v>
      </c>
      <c r="L28" s="19">
        <v>3.7</v>
      </c>
      <c r="M28" s="39">
        <f t="shared" si="0"/>
        <v>3.45</v>
      </c>
      <c r="N28" s="19">
        <v>7.5</v>
      </c>
      <c r="O28" s="19">
        <v>5.2</v>
      </c>
      <c r="P28" s="19">
        <v>4.8</v>
      </c>
      <c r="Q28" s="41">
        <f t="shared" si="1"/>
        <v>5.574999999999999</v>
      </c>
      <c r="R28" s="41">
        <f t="shared" si="2"/>
        <v>4.512499999999999</v>
      </c>
      <c r="S28" s="14">
        <f>SUM(M26:M28)/3</f>
        <v>3.5375</v>
      </c>
      <c r="T28" s="14">
        <f>SUM(Q26:Q28)/3</f>
        <v>5.683333333333333</v>
      </c>
      <c r="U28" s="14">
        <f>SUM(R26:R28)/3</f>
        <v>4.610416666666667</v>
      </c>
      <c r="V28" s="1"/>
    </row>
    <row r="29" spans="1:22" ht="16.5" thickTop="1">
      <c r="A29" s="11" t="s">
        <v>27</v>
      </c>
      <c r="B29" s="6">
        <v>14</v>
      </c>
      <c r="C29" s="22" t="s">
        <v>26</v>
      </c>
      <c r="D29" s="22" t="s">
        <v>61</v>
      </c>
      <c r="E29" s="22" t="s">
        <v>60</v>
      </c>
      <c r="F29" s="8">
        <v>2.8</v>
      </c>
      <c r="G29" s="8">
        <v>3.2</v>
      </c>
      <c r="H29" s="8">
        <v>2.8</v>
      </c>
      <c r="I29" s="8">
        <v>2.2</v>
      </c>
      <c r="J29" s="8">
        <v>3</v>
      </c>
      <c r="K29" s="9">
        <v>2.2</v>
      </c>
      <c r="L29" s="20">
        <v>3</v>
      </c>
      <c r="M29" s="39">
        <f t="shared" si="0"/>
        <v>2.775</v>
      </c>
      <c r="N29" s="8">
        <v>9</v>
      </c>
      <c r="O29" s="8">
        <v>7</v>
      </c>
      <c r="P29" s="8">
        <v>6</v>
      </c>
      <c r="Q29" s="41">
        <f t="shared" si="1"/>
        <v>7</v>
      </c>
      <c r="R29" s="41">
        <f t="shared" si="2"/>
        <v>4.8875</v>
      </c>
      <c r="S29" s="10">
        <f>SUM(M29:M31)/3</f>
        <v>3.1166666666666667</v>
      </c>
      <c r="T29" s="10">
        <f>SUM(Q29:Q31)/3</f>
        <v>6.083333333333333</v>
      </c>
      <c r="U29" s="10">
        <f>SUM(R29:R31)/3</f>
        <v>4.6</v>
      </c>
      <c r="V29" s="1">
        <v>10</v>
      </c>
    </row>
    <row r="30" spans="1:22" ht="15.75">
      <c r="A30" s="13"/>
      <c r="B30" s="12"/>
      <c r="C30" s="15"/>
      <c r="D30" s="15"/>
      <c r="E30" s="15"/>
      <c r="F30" s="8">
        <v>4.2</v>
      </c>
      <c r="G30" s="8">
        <v>3.7</v>
      </c>
      <c r="H30" s="8">
        <v>3.1</v>
      </c>
      <c r="I30" s="8">
        <v>3</v>
      </c>
      <c r="J30" s="8">
        <v>3.8</v>
      </c>
      <c r="K30" s="8">
        <v>2.9</v>
      </c>
      <c r="L30" s="8">
        <v>4.1</v>
      </c>
      <c r="M30" s="39">
        <f t="shared" si="0"/>
        <v>3.6125</v>
      </c>
      <c r="N30" s="8">
        <v>9</v>
      </c>
      <c r="O30" s="8">
        <v>5.7</v>
      </c>
      <c r="P30" s="8">
        <v>4.8</v>
      </c>
      <c r="Q30" s="41">
        <f t="shared" si="1"/>
        <v>6.074999999999999</v>
      </c>
      <c r="R30" s="41">
        <f t="shared" si="2"/>
        <v>4.84375</v>
      </c>
      <c r="S30" s="14">
        <f>SUM(M29:M31)/3</f>
        <v>3.1166666666666667</v>
      </c>
      <c r="T30" s="14">
        <f>SUM(Q29:Q31)/3</f>
        <v>6.083333333333333</v>
      </c>
      <c r="U30" s="14">
        <f>SUM(R29:R31)/3</f>
        <v>4.6</v>
      </c>
      <c r="V30" s="1"/>
    </row>
    <row r="31" spans="1:22" ht="16.5" thickBot="1">
      <c r="A31" s="16"/>
      <c r="B31" s="17"/>
      <c r="C31" s="18"/>
      <c r="D31" s="18"/>
      <c r="E31" s="18"/>
      <c r="F31" s="19">
        <v>3.7</v>
      </c>
      <c r="G31" s="19">
        <v>3.2</v>
      </c>
      <c r="H31" s="19">
        <v>2.6</v>
      </c>
      <c r="I31" s="19">
        <v>1.8</v>
      </c>
      <c r="J31" s="19">
        <v>3.1</v>
      </c>
      <c r="K31" s="19">
        <v>1.9</v>
      </c>
      <c r="L31" s="19">
        <v>3.7</v>
      </c>
      <c r="M31" s="49">
        <f t="shared" si="0"/>
        <v>2.9625</v>
      </c>
      <c r="N31" s="19">
        <v>7.5</v>
      </c>
      <c r="O31" s="19">
        <v>6.4</v>
      </c>
      <c r="P31" s="19">
        <v>3.4</v>
      </c>
      <c r="Q31" s="41">
        <f t="shared" si="1"/>
        <v>5.175</v>
      </c>
      <c r="R31" s="41">
        <f t="shared" si="2"/>
        <v>4.06875</v>
      </c>
      <c r="S31" s="14">
        <f>SUM(M29:M31)/3</f>
        <v>3.1166666666666667</v>
      </c>
      <c r="T31" s="14">
        <f>SUM(Q29:Q31)/3</f>
        <v>6.083333333333333</v>
      </c>
      <c r="U31" s="14">
        <f>SUM(R29:R31)/3</f>
        <v>4.6</v>
      </c>
      <c r="V31" s="36"/>
    </row>
    <row r="32" spans="1:22" ht="16.5" thickTop="1">
      <c r="A32" s="44" t="s">
        <v>36</v>
      </c>
      <c r="B32" s="6">
        <v>10</v>
      </c>
      <c r="C32" s="22" t="s">
        <v>26</v>
      </c>
      <c r="D32" s="22" t="s">
        <v>61</v>
      </c>
      <c r="E32" s="22" t="s">
        <v>60</v>
      </c>
      <c r="F32" s="8">
        <v>2.8</v>
      </c>
      <c r="G32" s="8">
        <v>3.2</v>
      </c>
      <c r="H32" s="8">
        <v>3.2</v>
      </c>
      <c r="I32" s="8">
        <v>3</v>
      </c>
      <c r="J32" s="8">
        <v>2.5</v>
      </c>
      <c r="K32" s="9">
        <v>3</v>
      </c>
      <c r="L32" s="9">
        <v>3</v>
      </c>
      <c r="M32" s="39">
        <f t="shared" si="0"/>
        <v>2.9625</v>
      </c>
      <c r="N32" s="8">
        <v>6.5</v>
      </c>
      <c r="O32" s="8">
        <v>6</v>
      </c>
      <c r="P32" s="8">
        <v>4.2</v>
      </c>
      <c r="Q32" s="41">
        <f t="shared" si="1"/>
        <v>5.225</v>
      </c>
      <c r="R32" s="41">
        <f t="shared" si="2"/>
        <v>4.09375</v>
      </c>
      <c r="S32" s="10">
        <f>SUM(M32:M34)/3</f>
        <v>3.391666666666667</v>
      </c>
      <c r="T32" s="10">
        <f>SUM(Q32:Q34)/3</f>
        <v>4.933333333333333</v>
      </c>
      <c r="U32" s="10">
        <f>SUM(R32:R34)/3</f>
        <v>4.1625000000000005</v>
      </c>
      <c r="V32" s="1">
        <v>11</v>
      </c>
    </row>
    <row r="33" spans="1:22" ht="15.75">
      <c r="A33" s="13"/>
      <c r="B33" s="12"/>
      <c r="C33" s="15"/>
      <c r="D33" s="15"/>
      <c r="E33" s="15"/>
      <c r="F33" s="8">
        <v>4.3</v>
      </c>
      <c r="G33" s="8">
        <v>4.2</v>
      </c>
      <c r="H33" s="8">
        <v>3.8</v>
      </c>
      <c r="I33" s="8">
        <v>3.3</v>
      </c>
      <c r="J33" s="8">
        <v>2.6</v>
      </c>
      <c r="K33" s="8">
        <v>3.1</v>
      </c>
      <c r="L33" s="8">
        <v>4.1</v>
      </c>
      <c r="M33" s="39">
        <f t="shared" si="0"/>
        <v>3.687500000000001</v>
      </c>
      <c r="N33" s="8">
        <v>6.5</v>
      </c>
      <c r="O33" s="8">
        <v>4.6</v>
      </c>
      <c r="P33" s="8">
        <v>3.8</v>
      </c>
      <c r="Q33" s="41">
        <f t="shared" si="1"/>
        <v>4.675</v>
      </c>
      <c r="R33" s="41">
        <f t="shared" si="2"/>
        <v>4.18125</v>
      </c>
      <c r="S33" s="14">
        <f>SUM(M32:M34)/3</f>
        <v>3.391666666666667</v>
      </c>
      <c r="T33" s="14">
        <f>SUM(Q32:Q34)/3</f>
        <v>4.933333333333333</v>
      </c>
      <c r="U33" s="14">
        <f>SUM(R32:R34)/3</f>
        <v>4.1625000000000005</v>
      </c>
      <c r="V33" s="1"/>
    </row>
    <row r="34" spans="1:22" ht="16.5" thickBot="1">
      <c r="A34" s="16"/>
      <c r="B34" s="17"/>
      <c r="C34" s="18"/>
      <c r="D34" s="18"/>
      <c r="E34" s="18"/>
      <c r="F34" s="19">
        <v>3.6</v>
      </c>
      <c r="G34" s="19">
        <v>3.3</v>
      </c>
      <c r="H34" s="19">
        <v>3.8</v>
      </c>
      <c r="I34" s="19">
        <v>3.1</v>
      </c>
      <c r="J34" s="19">
        <v>4.2</v>
      </c>
      <c r="K34" s="19">
        <v>2.8</v>
      </c>
      <c r="L34" s="19">
        <v>3.7</v>
      </c>
      <c r="M34" s="39">
        <f t="shared" si="0"/>
        <v>3.525</v>
      </c>
      <c r="N34" s="19">
        <v>6.5</v>
      </c>
      <c r="O34" s="19">
        <v>5.3</v>
      </c>
      <c r="P34" s="19">
        <v>3.9</v>
      </c>
      <c r="Q34" s="41">
        <f t="shared" si="1"/>
        <v>4.9</v>
      </c>
      <c r="R34" s="41">
        <f t="shared" si="2"/>
        <v>4.2125</v>
      </c>
      <c r="S34" s="14">
        <f>SUM(M32:M34)/3</f>
        <v>3.391666666666667</v>
      </c>
      <c r="T34" s="14">
        <f>SUM(Q32:Q34)/3</f>
        <v>4.933333333333333</v>
      </c>
      <c r="U34" s="14">
        <f>SUM(R32:R34)/3</f>
        <v>4.1625000000000005</v>
      </c>
      <c r="V34" s="1"/>
    </row>
    <row r="35" spans="1:22" ht="16.5" thickTop="1">
      <c r="A35" s="22" t="s">
        <v>38</v>
      </c>
      <c r="B35" s="6">
        <v>12</v>
      </c>
      <c r="C35" s="22" t="s">
        <v>26</v>
      </c>
      <c r="D35" s="22" t="s">
        <v>61</v>
      </c>
      <c r="E35" s="22" t="s">
        <v>60</v>
      </c>
      <c r="F35" s="8">
        <v>2.8</v>
      </c>
      <c r="G35" s="8">
        <v>2.5</v>
      </c>
      <c r="H35" s="8">
        <v>2.8</v>
      </c>
      <c r="I35" s="8">
        <v>2</v>
      </c>
      <c r="J35" s="8">
        <v>3</v>
      </c>
      <c r="K35" s="9">
        <v>1.5</v>
      </c>
      <c r="L35" s="20">
        <v>3</v>
      </c>
      <c r="M35" s="39">
        <f t="shared" si="0"/>
        <v>2.575</v>
      </c>
      <c r="N35" s="8">
        <v>7</v>
      </c>
      <c r="O35" s="8">
        <v>4.5</v>
      </c>
      <c r="P35" s="8">
        <v>4.3</v>
      </c>
      <c r="Q35" s="41">
        <f t="shared" si="1"/>
        <v>5.025</v>
      </c>
      <c r="R35" s="41">
        <f t="shared" si="2"/>
        <v>3.8000000000000003</v>
      </c>
      <c r="S35" s="10">
        <f>SUM(M35:M37)/3</f>
        <v>2.920833333333334</v>
      </c>
      <c r="T35" s="10">
        <f>SUM(Q35:Q37)/3</f>
        <v>4.691666666666666</v>
      </c>
      <c r="U35" s="10">
        <f>SUM(R35:R37)/3</f>
        <v>3.80625</v>
      </c>
      <c r="V35" s="1">
        <v>12</v>
      </c>
    </row>
    <row r="36" spans="1:22" ht="15.75">
      <c r="A36" s="13"/>
      <c r="B36" s="12"/>
      <c r="C36" s="15"/>
      <c r="D36" s="15"/>
      <c r="E36" s="15"/>
      <c r="F36" s="8">
        <v>2.7</v>
      </c>
      <c r="G36" s="8">
        <v>3.1</v>
      </c>
      <c r="H36" s="8">
        <v>3.1</v>
      </c>
      <c r="I36" s="8">
        <v>2.7</v>
      </c>
      <c r="J36" s="8">
        <v>3.6</v>
      </c>
      <c r="K36" s="8">
        <v>2.6</v>
      </c>
      <c r="L36" s="8">
        <v>4.1</v>
      </c>
      <c r="M36" s="39">
        <f t="shared" si="0"/>
        <v>3.25</v>
      </c>
      <c r="N36" s="8">
        <v>6</v>
      </c>
      <c r="O36" s="8">
        <v>4.4</v>
      </c>
      <c r="P36" s="8">
        <v>3.9</v>
      </c>
      <c r="Q36" s="41">
        <f t="shared" si="1"/>
        <v>4.55</v>
      </c>
      <c r="R36" s="41">
        <f t="shared" si="2"/>
        <v>3.9</v>
      </c>
      <c r="S36" s="14">
        <f>SUM(M35:M37)/3</f>
        <v>2.920833333333334</v>
      </c>
      <c r="T36" s="14">
        <f>SUM(Q35:Q37)/3</f>
        <v>4.691666666666666</v>
      </c>
      <c r="U36" s="14">
        <f>SUM(R35:R37)/3</f>
        <v>3.80625</v>
      </c>
      <c r="V36" s="1"/>
    </row>
    <row r="37" spans="1:22" ht="16.5" thickBot="1">
      <c r="A37" s="16"/>
      <c r="B37" s="17"/>
      <c r="C37" s="18"/>
      <c r="D37" s="18"/>
      <c r="E37" s="18"/>
      <c r="F37" s="19">
        <v>3.2</v>
      </c>
      <c r="G37" s="19">
        <v>3.1</v>
      </c>
      <c r="H37" s="19">
        <v>3.4</v>
      </c>
      <c r="I37" s="19">
        <v>1.5</v>
      </c>
      <c r="J37" s="19">
        <v>2.9</v>
      </c>
      <c r="K37" s="19">
        <v>2.8</v>
      </c>
      <c r="L37" s="50">
        <v>3.3</v>
      </c>
      <c r="M37" s="39">
        <f t="shared" si="0"/>
        <v>2.9375000000000004</v>
      </c>
      <c r="N37" s="19">
        <v>5.8</v>
      </c>
      <c r="O37" s="19">
        <v>4.6</v>
      </c>
      <c r="P37" s="19">
        <v>3.8</v>
      </c>
      <c r="Q37" s="41">
        <f t="shared" si="1"/>
        <v>4.5</v>
      </c>
      <c r="R37" s="41">
        <f t="shared" si="2"/>
        <v>3.71875</v>
      </c>
      <c r="S37" s="14">
        <f>SUM(M35:M37)/3</f>
        <v>2.920833333333334</v>
      </c>
      <c r="T37" s="14">
        <f>SUM(Q35:Q37)/3</f>
        <v>4.691666666666666</v>
      </c>
      <c r="U37" s="14">
        <f>SUM(R35:R37)/3</f>
        <v>3.80625</v>
      </c>
      <c r="V37" s="1"/>
    </row>
    <row r="38" spans="1:22" ht="16.5" thickTop="1">
      <c r="A38" s="22" t="s">
        <v>51</v>
      </c>
      <c r="B38" s="6">
        <v>22</v>
      </c>
      <c r="C38" s="7" t="s">
        <v>52</v>
      </c>
      <c r="D38" s="22" t="s">
        <v>53</v>
      </c>
      <c r="E38" s="7" t="s">
        <v>54</v>
      </c>
      <c r="F38" s="8">
        <v>3.5</v>
      </c>
      <c r="G38" s="8">
        <v>3.3</v>
      </c>
      <c r="H38" s="8">
        <v>3.5</v>
      </c>
      <c r="I38" s="8">
        <v>2.8</v>
      </c>
      <c r="J38" s="8">
        <v>3.8</v>
      </c>
      <c r="K38" s="9">
        <v>3</v>
      </c>
      <c r="L38" s="9">
        <v>4.5</v>
      </c>
      <c r="M38" s="39">
        <f t="shared" si="0"/>
        <v>3.6125000000000003</v>
      </c>
      <c r="N38" s="8">
        <v>4.3</v>
      </c>
      <c r="O38" s="8">
        <v>4</v>
      </c>
      <c r="P38" s="8">
        <v>3.2</v>
      </c>
      <c r="Q38" s="41">
        <f t="shared" si="1"/>
        <v>3.6750000000000003</v>
      </c>
      <c r="R38" s="41">
        <f t="shared" si="2"/>
        <v>3.6437500000000003</v>
      </c>
      <c r="S38" s="10">
        <f>SUM(M38:M40)/3</f>
        <v>3.7708333333333335</v>
      </c>
      <c r="T38" s="10">
        <f>SUM(Q38:Q40)/3</f>
        <v>3.65</v>
      </c>
      <c r="U38" s="10">
        <f>SUM(R38:R40)/3</f>
        <v>3.7104166666666667</v>
      </c>
      <c r="V38" s="1">
        <v>13</v>
      </c>
    </row>
    <row r="39" spans="1:22" ht="15.75">
      <c r="A39" s="28"/>
      <c r="B39" s="12"/>
      <c r="C39" s="11"/>
      <c r="D39" s="13"/>
      <c r="E39" s="13"/>
      <c r="F39" s="8">
        <v>3.1</v>
      </c>
      <c r="G39" s="8">
        <v>3.4</v>
      </c>
      <c r="H39" s="8">
        <v>2.9</v>
      </c>
      <c r="I39" s="8">
        <v>2.8</v>
      </c>
      <c r="J39" s="8">
        <v>4.1</v>
      </c>
      <c r="K39" s="8">
        <v>3.3</v>
      </c>
      <c r="L39" s="8">
        <v>6</v>
      </c>
      <c r="M39" s="39">
        <f t="shared" si="0"/>
        <v>3.9499999999999997</v>
      </c>
      <c r="N39" s="8">
        <v>4.3</v>
      </c>
      <c r="O39" s="8">
        <v>3.6</v>
      </c>
      <c r="P39" s="8">
        <v>3.2</v>
      </c>
      <c r="Q39" s="41">
        <f t="shared" si="1"/>
        <v>3.575</v>
      </c>
      <c r="R39" s="41">
        <f t="shared" si="2"/>
        <v>3.7625</v>
      </c>
      <c r="S39" s="14">
        <f>SUM(M38:M40)/3</f>
        <v>3.7708333333333335</v>
      </c>
      <c r="T39" s="14">
        <f>SUM(Q38:Q40)/3</f>
        <v>3.65</v>
      </c>
      <c r="U39" s="14">
        <f>SUM(R38:R40)/3</f>
        <v>3.7104166666666667</v>
      </c>
      <c r="V39" s="1"/>
    </row>
    <row r="40" spans="1:22" ht="16.5" thickBot="1">
      <c r="A40" s="29"/>
      <c r="B40" s="17"/>
      <c r="C40" s="16"/>
      <c r="D40" s="16"/>
      <c r="E40" s="16"/>
      <c r="F40" s="19">
        <v>3.9</v>
      </c>
      <c r="G40" s="19">
        <v>2.7</v>
      </c>
      <c r="H40" s="19">
        <v>3.9</v>
      </c>
      <c r="I40" s="19">
        <v>2.9</v>
      </c>
      <c r="J40" s="19">
        <v>3.9</v>
      </c>
      <c r="K40" s="19">
        <v>2.7</v>
      </c>
      <c r="L40" s="19">
        <v>5</v>
      </c>
      <c r="M40" s="39">
        <f t="shared" si="0"/>
        <v>3.75</v>
      </c>
      <c r="N40" s="19">
        <v>3.3</v>
      </c>
      <c r="O40" s="19">
        <v>3.7</v>
      </c>
      <c r="P40" s="19">
        <v>3.9</v>
      </c>
      <c r="Q40" s="41">
        <f t="shared" si="1"/>
        <v>3.7</v>
      </c>
      <c r="R40" s="41">
        <f t="shared" si="2"/>
        <v>3.725</v>
      </c>
      <c r="S40" s="14">
        <f>SUM(M38:M40)/3</f>
        <v>3.7708333333333335</v>
      </c>
      <c r="T40" s="14">
        <f>SUM(Q38:Q40)/3</f>
        <v>3.65</v>
      </c>
      <c r="U40" s="14">
        <f>SUM(R38:R40)/3</f>
        <v>3.7104166666666667</v>
      </c>
      <c r="V40" s="36"/>
    </row>
    <row r="41" spans="1:22" ht="16.5" thickTop="1">
      <c r="A41" s="22" t="s">
        <v>37</v>
      </c>
      <c r="B41" s="6">
        <v>13</v>
      </c>
      <c r="C41" s="22" t="s">
        <v>26</v>
      </c>
      <c r="D41" s="22" t="s">
        <v>61</v>
      </c>
      <c r="E41" s="22" t="s">
        <v>60</v>
      </c>
      <c r="F41" s="8">
        <v>0</v>
      </c>
      <c r="G41" s="8">
        <v>2.3</v>
      </c>
      <c r="H41" s="8">
        <v>2</v>
      </c>
      <c r="I41" s="8">
        <v>1</v>
      </c>
      <c r="J41" s="8">
        <v>2.8</v>
      </c>
      <c r="K41" s="9">
        <v>1.5</v>
      </c>
      <c r="L41" s="20">
        <v>3</v>
      </c>
      <c r="M41" s="39">
        <f t="shared" si="0"/>
        <v>1.95</v>
      </c>
      <c r="N41" s="8">
        <v>7</v>
      </c>
      <c r="O41" s="8">
        <v>4.5</v>
      </c>
      <c r="P41" s="8">
        <v>4.5</v>
      </c>
      <c r="Q41" s="41">
        <f t="shared" si="1"/>
        <v>5.125</v>
      </c>
      <c r="R41" s="41">
        <f t="shared" si="2"/>
        <v>3.5375</v>
      </c>
      <c r="S41" s="10">
        <f>SUM(M41:M43)/3</f>
        <v>2.4499999999999997</v>
      </c>
      <c r="T41" s="10">
        <f>SUM(Q41:Q43)/3</f>
        <v>4.800000000000001</v>
      </c>
      <c r="U41" s="10">
        <f>SUM(R41:R43)/3</f>
        <v>3.625</v>
      </c>
      <c r="V41" s="1">
        <v>14</v>
      </c>
    </row>
    <row r="42" spans="1:22" ht="15.75">
      <c r="A42" s="13"/>
      <c r="B42" s="12"/>
      <c r="C42" s="15"/>
      <c r="D42" s="15"/>
      <c r="E42" s="15"/>
      <c r="F42" s="8">
        <v>1.5</v>
      </c>
      <c r="G42" s="8">
        <v>3.1</v>
      </c>
      <c r="H42" s="8">
        <v>3.3</v>
      </c>
      <c r="I42" s="8">
        <v>2.9</v>
      </c>
      <c r="J42" s="8">
        <v>3.4</v>
      </c>
      <c r="K42" s="8">
        <v>3</v>
      </c>
      <c r="L42" s="8">
        <v>4</v>
      </c>
      <c r="M42" s="39">
        <f t="shared" si="0"/>
        <v>3.15</v>
      </c>
      <c r="N42" s="8">
        <v>7.5</v>
      </c>
      <c r="O42" s="8">
        <v>4.1</v>
      </c>
      <c r="P42" s="8">
        <v>3.8</v>
      </c>
      <c r="Q42" s="41">
        <f t="shared" si="1"/>
        <v>4.8</v>
      </c>
      <c r="R42" s="41">
        <f t="shared" si="2"/>
        <v>3.9749999999999996</v>
      </c>
      <c r="S42" s="14">
        <f>SUM(M41:M43)/3</f>
        <v>2.4499999999999997</v>
      </c>
      <c r="T42" s="14">
        <f>SUM(Q41:Q43)/3</f>
        <v>4.800000000000001</v>
      </c>
      <c r="U42" s="14">
        <f>SUM(R41:R43)/3</f>
        <v>3.625</v>
      </c>
      <c r="V42" s="1"/>
    </row>
    <row r="43" spans="1:22" ht="16.5" thickBot="1">
      <c r="A43" s="16"/>
      <c r="B43" s="17"/>
      <c r="C43" s="18"/>
      <c r="D43" s="18"/>
      <c r="E43" s="18"/>
      <c r="F43" s="19">
        <v>1</v>
      </c>
      <c r="G43" s="19">
        <v>1.9</v>
      </c>
      <c r="H43" s="19">
        <v>3.7</v>
      </c>
      <c r="I43" s="19">
        <v>1.8</v>
      </c>
      <c r="J43" s="19">
        <v>1.7</v>
      </c>
      <c r="K43" s="19">
        <v>1.9</v>
      </c>
      <c r="L43" s="19">
        <v>3</v>
      </c>
      <c r="M43" s="39">
        <f t="shared" si="0"/>
        <v>2.25</v>
      </c>
      <c r="N43" s="19">
        <v>5.9</v>
      </c>
      <c r="O43" s="19">
        <v>4.2</v>
      </c>
      <c r="P43" s="19">
        <v>3.9</v>
      </c>
      <c r="Q43" s="41">
        <f t="shared" si="1"/>
        <v>4.4750000000000005</v>
      </c>
      <c r="R43" s="41">
        <f t="shared" si="2"/>
        <v>3.3625000000000003</v>
      </c>
      <c r="S43" s="14">
        <f>SUM(M41:M43)/3</f>
        <v>2.4499999999999997</v>
      </c>
      <c r="T43" s="14">
        <f>SUM(Q41:Q43)/3</f>
        <v>4.800000000000001</v>
      </c>
      <c r="U43" s="14">
        <f>SUM(R41:R43)/3</f>
        <v>3.625</v>
      </c>
      <c r="V43" s="1"/>
    </row>
    <row r="44" spans="1:22" s="1" customFormat="1" ht="16.5" thickTop="1">
      <c r="A44" s="5" t="s">
        <v>65</v>
      </c>
      <c r="B44" s="6">
        <v>15</v>
      </c>
      <c r="C44" s="7" t="s">
        <v>26</v>
      </c>
      <c r="D44" s="22" t="s">
        <v>61</v>
      </c>
      <c r="E44" s="22" t="s">
        <v>60</v>
      </c>
      <c r="F44" s="8">
        <v>2.5</v>
      </c>
      <c r="G44" s="8">
        <v>2</v>
      </c>
      <c r="H44" s="8">
        <v>2</v>
      </c>
      <c r="I44" s="8">
        <v>0.5</v>
      </c>
      <c r="J44" s="8">
        <v>0</v>
      </c>
      <c r="K44" s="9">
        <v>0.5</v>
      </c>
      <c r="L44" s="20">
        <v>3</v>
      </c>
      <c r="M44" s="39">
        <f t="shared" si="0"/>
        <v>1.6875</v>
      </c>
      <c r="N44" s="8">
        <v>2</v>
      </c>
      <c r="O44" s="8">
        <v>2</v>
      </c>
      <c r="P44" s="8">
        <v>2</v>
      </c>
      <c r="Q44" s="41">
        <f t="shared" si="1"/>
        <v>2</v>
      </c>
      <c r="R44" s="41">
        <f t="shared" si="2"/>
        <v>1.84375</v>
      </c>
      <c r="S44" s="10">
        <f>SUM(M44:M46)/3</f>
        <v>1.9291666666666665</v>
      </c>
      <c r="T44" s="10">
        <f>SUM(Q44:Q46)/3</f>
        <v>2.3249999999999997</v>
      </c>
      <c r="U44" s="10">
        <f>SUM(R44:R46)/3</f>
        <v>2.127083333333333</v>
      </c>
      <c r="V44" s="1">
        <v>15</v>
      </c>
    </row>
    <row r="45" spans="1:21" s="1" customFormat="1" ht="15.75">
      <c r="A45" s="13"/>
      <c r="B45" s="12"/>
      <c r="C45" s="13"/>
      <c r="D45" s="13"/>
      <c r="E45" s="13"/>
      <c r="F45" s="8">
        <v>2.9</v>
      </c>
      <c r="G45" s="8">
        <v>3</v>
      </c>
      <c r="H45" s="8">
        <v>2.8</v>
      </c>
      <c r="I45" s="8">
        <v>1</v>
      </c>
      <c r="J45" s="8">
        <v>0</v>
      </c>
      <c r="K45" s="8">
        <v>1</v>
      </c>
      <c r="L45" s="8">
        <v>4.1</v>
      </c>
      <c r="M45" s="39">
        <f t="shared" si="0"/>
        <v>2.3625</v>
      </c>
      <c r="N45" s="8">
        <v>2</v>
      </c>
      <c r="O45" s="8">
        <v>2.2</v>
      </c>
      <c r="P45" s="8">
        <v>2.1</v>
      </c>
      <c r="Q45" s="41">
        <f t="shared" si="1"/>
        <v>2.1</v>
      </c>
      <c r="R45" s="41">
        <f t="shared" si="2"/>
        <v>2.23125</v>
      </c>
      <c r="S45" s="14">
        <f>SUM(M44:M46)/3</f>
        <v>1.9291666666666665</v>
      </c>
      <c r="T45" s="14">
        <f>SUM(Q44:Q46)/3</f>
        <v>2.3249999999999997</v>
      </c>
      <c r="U45" s="14">
        <f>SUM(R44:R46)/3</f>
        <v>2.127083333333333</v>
      </c>
    </row>
    <row r="46" spans="1:21" s="1" customFormat="1" ht="16.5" thickBot="1">
      <c r="A46" s="21"/>
      <c r="B46" s="17"/>
      <c r="C46" s="21"/>
      <c r="D46" s="21"/>
      <c r="E46" s="21"/>
      <c r="F46" s="19">
        <v>2.4</v>
      </c>
      <c r="G46" s="19">
        <v>2.3</v>
      </c>
      <c r="H46" s="19">
        <v>1.3</v>
      </c>
      <c r="I46" s="19">
        <v>0</v>
      </c>
      <c r="J46" s="19">
        <v>0.5</v>
      </c>
      <c r="K46" s="19">
        <v>0</v>
      </c>
      <c r="L46" s="19">
        <v>3.7</v>
      </c>
      <c r="M46" s="39">
        <f t="shared" si="0"/>
        <v>1.7374999999999998</v>
      </c>
      <c r="N46" s="19">
        <v>3.4</v>
      </c>
      <c r="O46" s="19">
        <v>2.7</v>
      </c>
      <c r="P46" s="19">
        <v>2.7</v>
      </c>
      <c r="Q46" s="41">
        <f t="shared" si="1"/>
        <v>2.875</v>
      </c>
      <c r="R46" s="41">
        <f t="shared" si="2"/>
        <v>2.30625</v>
      </c>
      <c r="S46" s="14">
        <f>SUM(M44:M46)/3</f>
        <v>1.9291666666666665</v>
      </c>
      <c r="T46" s="14">
        <f>SUM(Q44:Q46)/3</f>
        <v>2.3249999999999997</v>
      </c>
      <c r="U46" s="14">
        <f>SUM(R44:R46)/3</f>
        <v>2.127083333333333</v>
      </c>
    </row>
    <row r="47" spans="1:22" s="1" customFormat="1" ht="16.5" thickTop="1">
      <c r="A47" s="22" t="s">
        <v>39</v>
      </c>
      <c r="B47" s="6">
        <v>11</v>
      </c>
      <c r="C47" s="22" t="s">
        <v>26</v>
      </c>
      <c r="D47" s="22" t="s">
        <v>61</v>
      </c>
      <c r="E47" s="22" t="s">
        <v>60</v>
      </c>
      <c r="F47" s="8">
        <v>2</v>
      </c>
      <c r="G47" s="8">
        <v>2</v>
      </c>
      <c r="H47" s="8">
        <v>2.2</v>
      </c>
      <c r="I47" s="8">
        <v>1.8</v>
      </c>
      <c r="J47" s="8">
        <v>0</v>
      </c>
      <c r="K47" s="9">
        <v>1.5</v>
      </c>
      <c r="L47" s="20">
        <v>3</v>
      </c>
      <c r="M47" s="39">
        <f t="shared" si="0"/>
        <v>1.9375</v>
      </c>
      <c r="N47" s="8">
        <v>0</v>
      </c>
      <c r="O47" s="8">
        <v>0</v>
      </c>
      <c r="P47" s="8">
        <v>0</v>
      </c>
      <c r="Q47" s="41">
        <f t="shared" si="1"/>
        <v>0</v>
      </c>
      <c r="R47" s="41">
        <f t="shared" si="2"/>
        <v>0.96875</v>
      </c>
      <c r="S47" s="10">
        <v>0</v>
      </c>
      <c r="T47" s="10">
        <f>SUM(Q47:Q49)/3</f>
        <v>0</v>
      </c>
      <c r="U47" s="10">
        <v>0</v>
      </c>
      <c r="V47" s="36">
        <v>16</v>
      </c>
    </row>
    <row r="48" spans="1:22" s="1" customFormat="1" ht="15.75">
      <c r="A48" s="13"/>
      <c r="B48" s="12"/>
      <c r="C48" s="15"/>
      <c r="D48" s="15"/>
      <c r="E48" s="15"/>
      <c r="F48" s="8">
        <v>2.9</v>
      </c>
      <c r="G48" s="8">
        <v>2.6</v>
      </c>
      <c r="H48" s="8">
        <v>2.7</v>
      </c>
      <c r="I48" s="8">
        <v>2.6</v>
      </c>
      <c r="J48" s="8">
        <v>0</v>
      </c>
      <c r="K48" s="8">
        <v>2.4</v>
      </c>
      <c r="L48" s="8">
        <v>4.2</v>
      </c>
      <c r="M48" s="39">
        <f t="shared" si="0"/>
        <v>2.6999999999999997</v>
      </c>
      <c r="N48" s="8">
        <v>0</v>
      </c>
      <c r="O48" s="8">
        <v>0</v>
      </c>
      <c r="P48" s="8">
        <v>0</v>
      </c>
      <c r="Q48" s="41">
        <f t="shared" si="1"/>
        <v>0</v>
      </c>
      <c r="R48" s="41">
        <f t="shared" si="2"/>
        <v>1.3499999999999999</v>
      </c>
      <c r="S48" s="14">
        <f>SUM(M47:M49)/3</f>
        <v>2.308333333333333</v>
      </c>
      <c r="T48" s="14">
        <f>SUM(Q47:Q49)/3</f>
        <v>0</v>
      </c>
      <c r="U48" s="14">
        <f>SUM(R47:R49)/3</f>
        <v>1.1541666666666666</v>
      </c>
      <c r="V48" s="36"/>
    </row>
    <row r="49" spans="1:22" s="1" customFormat="1" ht="16.5" thickBot="1">
      <c r="A49" s="16"/>
      <c r="B49" s="17"/>
      <c r="C49" s="18"/>
      <c r="D49" s="18"/>
      <c r="E49" s="18"/>
      <c r="F49" s="19">
        <v>2.8</v>
      </c>
      <c r="G49" s="19">
        <v>2.4</v>
      </c>
      <c r="H49" s="19">
        <v>1.9</v>
      </c>
      <c r="I49" s="19">
        <v>2.2</v>
      </c>
      <c r="J49" s="19">
        <v>0</v>
      </c>
      <c r="K49" s="19">
        <v>1.6</v>
      </c>
      <c r="L49" s="19">
        <v>3.7</v>
      </c>
      <c r="M49" s="39">
        <f t="shared" si="0"/>
        <v>2.2875</v>
      </c>
      <c r="N49" s="19">
        <v>0</v>
      </c>
      <c r="O49" s="19">
        <v>0</v>
      </c>
      <c r="P49" s="19">
        <v>0</v>
      </c>
      <c r="Q49" s="41">
        <f t="shared" si="1"/>
        <v>0</v>
      </c>
      <c r="R49" s="41">
        <f t="shared" si="2"/>
        <v>1.14375</v>
      </c>
      <c r="S49" s="14">
        <f>SUM(M47:M49)/3</f>
        <v>2.308333333333333</v>
      </c>
      <c r="T49" s="14">
        <f>SUM(Q47:Q49)/3</f>
        <v>0</v>
      </c>
      <c r="U49" s="14">
        <f>SUM(R47:R49)/3</f>
        <v>1.1541666666666666</v>
      </c>
      <c r="V49" s="36"/>
    </row>
    <row r="50" ht="15.75" thickTop="1"/>
  </sheetData>
  <sheetProtection/>
  <printOptions/>
  <pageMargins left="0.984251968503937" right="0.984251968503937" top="1.141732283464567" bottom="1.141732283464567" header="0.5118110236220472" footer="0.5118110236220472"/>
  <pageSetup horizontalDpi="600" verticalDpi="600" orientation="landscape" paperSize="9" r:id="rId1"/>
  <headerFooter alignWithMargins="0">
    <oddHeader>&amp;CU2 Kategória
Országos Bajnokság
2009. okt. 10-11.</oddHeader>
    <oddFooter>&amp;C&amp;P. oldal</oddFooter>
  </headerFooter>
  <rowBreaks count="3" manualBreakCount="3">
    <brk id="13" max="255" man="1"/>
    <brk id="25" max="255" man="1"/>
    <brk id="37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 KÖZPONTI LABORATÓRIUM</dc:creator>
  <cp:keywords/>
  <dc:description/>
  <cp:lastModifiedBy>User</cp:lastModifiedBy>
  <cp:lastPrinted>2009-10-10T16:37:41Z</cp:lastPrinted>
  <dcterms:created xsi:type="dcterms:W3CDTF">2000-04-03T15:28:02Z</dcterms:created>
  <dcterms:modified xsi:type="dcterms:W3CDTF">2009-10-17T18:10:39Z</dcterms:modified>
  <cp:category/>
  <cp:version/>
  <cp:contentType/>
  <cp:contentStatus/>
</cp:coreProperties>
</file>